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02083\Desktop\Personal\UOC\TFM\PEC6\ANEXOS\4 - Análisis Riesgos\"/>
    </mc:Choice>
  </mc:AlternateContent>
  <xr:revisionPtr revIDLastSave="0" documentId="13_ncr:1_{298F0E36-8997-4CD5-B165-2C69D1613018}" xr6:coauthVersionLast="44" xr6:coauthVersionMax="44" xr10:uidLastSave="{00000000-0000-0000-0000-000000000000}"/>
  <bookViews>
    <workbookView xWindow="20370" yWindow="-120" windowWidth="19440" windowHeight="15000" activeTab="3" xr2:uid="{F8F141D0-0515-494E-A5B6-B3A1E19EA948}"/>
  </bookViews>
  <sheets>
    <sheet name="Inventario Activos" sheetId="1" r:id="rId1"/>
    <sheet name="Valoración Activos" sheetId="3" r:id="rId2"/>
    <sheet name="Catalogo Amenazas" sheetId="4" r:id="rId3"/>
    <sheet name="Valoración Amenazas" sheetId="5" r:id="rId4"/>
    <sheet name="Valor Amenazas Grupo Activos" sheetId="7" r:id="rId5"/>
    <sheet name="Umbral" sheetId="13" r:id="rId6"/>
    <sheet name="Impacto Potencial" sheetId="6" r:id="rId7"/>
    <sheet name="Análisis Riesgos" sheetId="10" r:id="rId8"/>
  </sheets>
  <definedNames>
    <definedName name="_xlnm._FilterDatabase" localSheetId="7" hidden="1">'Análisis Riesgos'!$F$2:$J$167</definedName>
    <definedName name="_xlnm._FilterDatabase" localSheetId="6" hidden="1">'Impacto Potencial'!$A$1:$S$167</definedName>
    <definedName name="_xlnm._FilterDatabase" localSheetId="1" hidden="1">'Valoración Activos'!$M$8:$Q$8</definedName>
    <definedName name="_xlnm._FilterDatabase" localSheetId="3" hidden="1">'Valoración Amenazas'!$C$1:$C$172</definedName>
    <definedName name="_Hlk479606585" localSheetId="1">'Valoración Activos'!$P$107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10" l="1"/>
  <c r="T4" i="10"/>
  <c r="U4" i="10"/>
  <c r="V4" i="10"/>
  <c r="W4" i="10"/>
  <c r="F12" i="1"/>
  <c r="N3" i="10" l="1"/>
  <c r="K3" i="10" l="1"/>
  <c r="O3" i="6"/>
  <c r="C11" i="13"/>
  <c r="P3" i="6"/>
  <c r="I12" i="13" l="1"/>
  <c r="F14" i="13"/>
  <c r="E14" i="13"/>
  <c r="D14" i="13"/>
  <c r="C14" i="13"/>
  <c r="G13" i="13"/>
  <c r="F13" i="13"/>
  <c r="E13" i="13"/>
  <c r="D13" i="13"/>
  <c r="C13" i="13"/>
  <c r="G12" i="13"/>
  <c r="F12" i="13"/>
  <c r="E12" i="13"/>
  <c r="D12" i="13"/>
  <c r="C12" i="13"/>
  <c r="G11" i="13"/>
  <c r="F11" i="13"/>
  <c r="E11" i="13"/>
  <c r="D11" i="13"/>
  <c r="E10" i="13"/>
  <c r="F10" i="13"/>
  <c r="G10" i="13"/>
  <c r="D10" i="13"/>
  <c r="C10" i="13"/>
  <c r="K137" i="10" l="1"/>
  <c r="M3" i="10"/>
  <c r="O3" i="10"/>
  <c r="M4" i="10"/>
  <c r="N4" i="10"/>
  <c r="O4" i="10"/>
  <c r="M5" i="10"/>
  <c r="N5" i="10"/>
  <c r="O5" i="10"/>
  <c r="M6" i="10"/>
  <c r="N6" i="10"/>
  <c r="O6" i="10"/>
  <c r="M7" i="10"/>
  <c r="N7" i="10"/>
  <c r="O7" i="10"/>
  <c r="M8" i="10"/>
  <c r="N8" i="10"/>
  <c r="O8" i="10"/>
  <c r="M9" i="10"/>
  <c r="N9" i="10"/>
  <c r="O9" i="10"/>
  <c r="M10" i="10"/>
  <c r="N10" i="10"/>
  <c r="O10" i="10"/>
  <c r="M11" i="10"/>
  <c r="N11" i="10"/>
  <c r="O11" i="10"/>
  <c r="M12" i="10"/>
  <c r="N12" i="10"/>
  <c r="O12" i="10"/>
  <c r="M13" i="10"/>
  <c r="N13" i="10"/>
  <c r="O13" i="10"/>
  <c r="M14" i="10"/>
  <c r="N14" i="10"/>
  <c r="O14" i="10"/>
  <c r="M15" i="10"/>
  <c r="N15" i="10"/>
  <c r="O15" i="10"/>
  <c r="M16" i="10"/>
  <c r="N16" i="10"/>
  <c r="O16" i="10"/>
  <c r="M17" i="10"/>
  <c r="N17" i="10"/>
  <c r="O17" i="10"/>
  <c r="M18" i="10"/>
  <c r="N18" i="10"/>
  <c r="O18" i="10"/>
  <c r="M19" i="10"/>
  <c r="N19" i="10"/>
  <c r="O19" i="10"/>
  <c r="M20" i="10"/>
  <c r="N20" i="10"/>
  <c r="O20" i="10"/>
  <c r="M21" i="10"/>
  <c r="N21" i="10"/>
  <c r="O21" i="10"/>
  <c r="M22" i="10"/>
  <c r="N22" i="10"/>
  <c r="O22" i="10"/>
  <c r="M23" i="10"/>
  <c r="N23" i="10"/>
  <c r="O23" i="10"/>
  <c r="M24" i="10"/>
  <c r="N24" i="10"/>
  <c r="O24" i="10"/>
  <c r="M25" i="10"/>
  <c r="N25" i="10"/>
  <c r="O25" i="10"/>
  <c r="M26" i="10"/>
  <c r="N26" i="10"/>
  <c r="O26" i="10"/>
  <c r="M27" i="10"/>
  <c r="N27" i="10"/>
  <c r="O27" i="10"/>
  <c r="M28" i="10"/>
  <c r="N28" i="10"/>
  <c r="O28" i="10"/>
  <c r="M29" i="10"/>
  <c r="N29" i="10"/>
  <c r="O29" i="10"/>
  <c r="M30" i="10"/>
  <c r="N30" i="10"/>
  <c r="O30" i="10"/>
  <c r="M31" i="10"/>
  <c r="N31" i="10"/>
  <c r="O31" i="10"/>
  <c r="M32" i="10"/>
  <c r="N32" i="10"/>
  <c r="O32" i="10"/>
  <c r="M33" i="10"/>
  <c r="N33" i="10"/>
  <c r="O33" i="10"/>
  <c r="M34" i="10"/>
  <c r="N34" i="10"/>
  <c r="O34" i="10"/>
  <c r="M35" i="10"/>
  <c r="N35" i="10"/>
  <c r="O35" i="10"/>
  <c r="M36" i="10"/>
  <c r="N36" i="10"/>
  <c r="O36" i="10"/>
  <c r="M37" i="10"/>
  <c r="N37" i="10"/>
  <c r="O37" i="10"/>
  <c r="M38" i="10"/>
  <c r="N38" i="10"/>
  <c r="O38" i="10"/>
  <c r="M39" i="10"/>
  <c r="N39" i="10"/>
  <c r="O39" i="10"/>
  <c r="M40" i="10"/>
  <c r="N40" i="10"/>
  <c r="O40" i="10"/>
  <c r="M41" i="10"/>
  <c r="N41" i="10"/>
  <c r="O41" i="10"/>
  <c r="M42" i="10"/>
  <c r="N42" i="10"/>
  <c r="O42" i="10"/>
  <c r="M43" i="10"/>
  <c r="N43" i="10"/>
  <c r="O43" i="10"/>
  <c r="M44" i="10"/>
  <c r="N44" i="10"/>
  <c r="O44" i="10"/>
  <c r="M45" i="10"/>
  <c r="N45" i="10"/>
  <c r="O45" i="10"/>
  <c r="M46" i="10"/>
  <c r="N46" i="10"/>
  <c r="O46" i="10"/>
  <c r="M47" i="10"/>
  <c r="N47" i="10"/>
  <c r="O47" i="10"/>
  <c r="M48" i="10"/>
  <c r="N48" i="10"/>
  <c r="O48" i="10"/>
  <c r="M49" i="10"/>
  <c r="N49" i="10"/>
  <c r="O49" i="10"/>
  <c r="M50" i="10"/>
  <c r="N50" i="10"/>
  <c r="O50" i="10"/>
  <c r="M51" i="10"/>
  <c r="N51" i="10"/>
  <c r="O51" i="10"/>
  <c r="M52" i="10"/>
  <c r="N52" i="10"/>
  <c r="O52" i="10"/>
  <c r="M53" i="10"/>
  <c r="N53" i="10"/>
  <c r="O53" i="10"/>
  <c r="M54" i="10"/>
  <c r="N54" i="10"/>
  <c r="O54" i="10"/>
  <c r="M55" i="10"/>
  <c r="N55" i="10"/>
  <c r="O55" i="10"/>
  <c r="M56" i="10"/>
  <c r="N56" i="10"/>
  <c r="O56" i="10"/>
  <c r="M57" i="10"/>
  <c r="N57" i="10"/>
  <c r="O57" i="10"/>
  <c r="M58" i="10"/>
  <c r="N58" i="10"/>
  <c r="O58" i="10"/>
  <c r="M59" i="10"/>
  <c r="N59" i="10"/>
  <c r="O59" i="10"/>
  <c r="M60" i="10"/>
  <c r="N60" i="10"/>
  <c r="O60" i="10"/>
  <c r="M61" i="10"/>
  <c r="N61" i="10"/>
  <c r="O61" i="10"/>
  <c r="M62" i="10"/>
  <c r="N62" i="10"/>
  <c r="O62" i="10"/>
  <c r="M63" i="10"/>
  <c r="N63" i="10"/>
  <c r="O63" i="10"/>
  <c r="M64" i="10"/>
  <c r="N64" i="10"/>
  <c r="O64" i="10"/>
  <c r="M65" i="10"/>
  <c r="N65" i="10"/>
  <c r="O65" i="10"/>
  <c r="M66" i="10"/>
  <c r="N66" i="10"/>
  <c r="O66" i="10"/>
  <c r="M67" i="10"/>
  <c r="N67" i="10"/>
  <c r="O67" i="10"/>
  <c r="M68" i="10"/>
  <c r="N68" i="10"/>
  <c r="O68" i="10"/>
  <c r="M69" i="10"/>
  <c r="N69" i="10"/>
  <c r="O69" i="10"/>
  <c r="M70" i="10"/>
  <c r="N70" i="10"/>
  <c r="O70" i="10"/>
  <c r="M71" i="10"/>
  <c r="N71" i="10"/>
  <c r="O71" i="10"/>
  <c r="M72" i="10"/>
  <c r="N72" i="10"/>
  <c r="O72" i="10"/>
  <c r="M73" i="10"/>
  <c r="N73" i="10"/>
  <c r="O73" i="10"/>
  <c r="M74" i="10"/>
  <c r="N74" i="10"/>
  <c r="O74" i="10"/>
  <c r="M75" i="10"/>
  <c r="N75" i="10"/>
  <c r="O75" i="10"/>
  <c r="M76" i="10"/>
  <c r="N76" i="10"/>
  <c r="O76" i="10"/>
  <c r="M77" i="10"/>
  <c r="N77" i="10"/>
  <c r="O77" i="10"/>
  <c r="M78" i="10"/>
  <c r="N78" i="10"/>
  <c r="O78" i="10"/>
  <c r="M79" i="10"/>
  <c r="N79" i="10"/>
  <c r="O79" i="10"/>
  <c r="M80" i="10"/>
  <c r="N80" i="10"/>
  <c r="O80" i="10"/>
  <c r="M81" i="10"/>
  <c r="N81" i="10"/>
  <c r="O81" i="10"/>
  <c r="M82" i="10"/>
  <c r="N82" i="10"/>
  <c r="O82" i="10"/>
  <c r="M83" i="10"/>
  <c r="N83" i="10"/>
  <c r="O83" i="10"/>
  <c r="M84" i="10"/>
  <c r="N84" i="10"/>
  <c r="O84" i="10"/>
  <c r="M85" i="10"/>
  <c r="N85" i="10"/>
  <c r="O85" i="10"/>
  <c r="M86" i="10"/>
  <c r="N86" i="10"/>
  <c r="O86" i="10"/>
  <c r="M87" i="10"/>
  <c r="N87" i="10"/>
  <c r="O87" i="10"/>
  <c r="M88" i="10"/>
  <c r="N88" i="10"/>
  <c r="O88" i="10"/>
  <c r="M89" i="10"/>
  <c r="N89" i="10"/>
  <c r="O89" i="10"/>
  <c r="M90" i="10"/>
  <c r="N90" i="10"/>
  <c r="O90" i="10"/>
  <c r="M91" i="10"/>
  <c r="N91" i="10"/>
  <c r="O91" i="10"/>
  <c r="M92" i="10"/>
  <c r="N92" i="10"/>
  <c r="O92" i="10"/>
  <c r="M93" i="10"/>
  <c r="N93" i="10"/>
  <c r="O93" i="10"/>
  <c r="M94" i="10"/>
  <c r="N94" i="10"/>
  <c r="O94" i="10"/>
  <c r="M95" i="10"/>
  <c r="N95" i="10"/>
  <c r="O95" i="10"/>
  <c r="M96" i="10"/>
  <c r="N96" i="10"/>
  <c r="O96" i="10"/>
  <c r="M97" i="10"/>
  <c r="N97" i="10"/>
  <c r="O97" i="10"/>
  <c r="M98" i="10"/>
  <c r="N98" i="10"/>
  <c r="O98" i="10"/>
  <c r="M99" i="10"/>
  <c r="N99" i="10"/>
  <c r="O99" i="10"/>
  <c r="M100" i="10"/>
  <c r="N100" i="10"/>
  <c r="O100" i="10"/>
  <c r="M101" i="10"/>
  <c r="N101" i="10"/>
  <c r="O101" i="10"/>
  <c r="M102" i="10"/>
  <c r="N102" i="10"/>
  <c r="O102" i="10"/>
  <c r="M103" i="10"/>
  <c r="N103" i="10"/>
  <c r="O103" i="10"/>
  <c r="M104" i="10"/>
  <c r="N104" i="10"/>
  <c r="O104" i="10"/>
  <c r="M105" i="10"/>
  <c r="N105" i="10"/>
  <c r="O105" i="10"/>
  <c r="M106" i="10"/>
  <c r="N106" i="10"/>
  <c r="O106" i="10"/>
  <c r="M107" i="10"/>
  <c r="N107" i="10"/>
  <c r="O107" i="10"/>
  <c r="M108" i="10"/>
  <c r="N108" i="10"/>
  <c r="O108" i="10"/>
  <c r="M109" i="10"/>
  <c r="N109" i="10"/>
  <c r="O109" i="10"/>
  <c r="M110" i="10"/>
  <c r="N110" i="10"/>
  <c r="O110" i="10"/>
  <c r="M111" i="10"/>
  <c r="N111" i="10"/>
  <c r="O111" i="10"/>
  <c r="M112" i="10"/>
  <c r="N112" i="10"/>
  <c r="O112" i="10"/>
  <c r="M113" i="10"/>
  <c r="N113" i="10"/>
  <c r="O113" i="10"/>
  <c r="M114" i="10"/>
  <c r="N114" i="10"/>
  <c r="O114" i="10"/>
  <c r="M115" i="10"/>
  <c r="N115" i="10"/>
  <c r="O115" i="10"/>
  <c r="M116" i="10"/>
  <c r="N116" i="10"/>
  <c r="O116" i="10"/>
  <c r="M117" i="10"/>
  <c r="N117" i="10"/>
  <c r="O117" i="10"/>
  <c r="M118" i="10"/>
  <c r="N118" i="10"/>
  <c r="O118" i="10"/>
  <c r="M119" i="10"/>
  <c r="N119" i="10"/>
  <c r="O119" i="10"/>
  <c r="M120" i="10"/>
  <c r="N120" i="10"/>
  <c r="O120" i="10"/>
  <c r="M121" i="10"/>
  <c r="N121" i="10"/>
  <c r="O121" i="10"/>
  <c r="M122" i="10"/>
  <c r="N122" i="10"/>
  <c r="O122" i="10"/>
  <c r="M123" i="10"/>
  <c r="N123" i="10"/>
  <c r="O123" i="10"/>
  <c r="M124" i="10"/>
  <c r="N124" i="10"/>
  <c r="O124" i="10"/>
  <c r="M125" i="10"/>
  <c r="N125" i="10"/>
  <c r="O125" i="10"/>
  <c r="M126" i="10"/>
  <c r="N126" i="10"/>
  <c r="O126" i="10"/>
  <c r="M127" i="10"/>
  <c r="N127" i="10"/>
  <c r="O127" i="10"/>
  <c r="M128" i="10"/>
  <c r="N128" i="10"/>
  <c r="O128" i="10"/>
  <c r="M129" i="10"/>
  <c r="N129" i="10"/>
  <c r="O129" i="10"/>
  <c r="M130" i="10"/>
  <c r="N130" i="10"/>
  <c r="O130" i="10"/>
  <c r="M131" i="10"/>
  <c r="N131" i="10"/>
  <c r="O131" i="10"/>
  <c r="M132" i="10"/>
  <c r="N132" i="10"/>
  <c r="O132" i="10"/>
  <c r="M133" i="10"/>
  <c r="N133" i="10"/>
  <c r="O133" i="10"/>
  <c r="M134" i="10"/>
  <c r="N134" i="10"/>
  <c r="O134" i="10"/>
  <c r="M135" i="10"/>
  <c r="N135" i="10"/>
  <c r="O135" i="10"/>
  <c r="M136" i="10"/>
  <c r="N136" i="10"/>
  <c r="O136" i="10"/>
  <c r="M137" i="10"/>
  <c r="N137" i="10"/>
  <c r="O137" i="10"/>
  <c r="M138" i="10"/>
  <c r="N138" i="10"/>
  <c r="O138" i="10"/>
  <c r="M139" i="10"/>
  <c r="N139" i="10"/>
  <c r="O139" i="10"/>
  <c r="M140" i="10"/>
  <c r="N140" i="10"/>
  <c r="O140" i="10"/>
  <c r="M141" i="10"/>
  <c r="N141" i="10"/>
  <c r="O141" i="10"/>
  <c r="M142" i="10"/>
  <c r="N142" i="10"/>
  <c r="O142" i="10"/>
  <c r="M143" i="10"/>
  <c r="N143" i="10"/>
  <c r="O143" i="10"/>
  <c r="M144" i="10"/>
  <c r="N144" i="10"/>
  <c r="O144" i="10"/>
  <c r="M145" i="10"/>
  <c r="N145" i="10"/>
  <c r="O145" i="10"/>
  <c r="M146" i="10"/>
  <c r="N146" i="10"/>
  <c r="O146" i="10"/>
  <c r="M147" i="10"/>
  <c r="N147" i="10"/>
  <c r="O147" i="10"/>
  <c r="M148" i="10"/>
  <c r="N148" i="10"/>
  <c r="O148" i="10"/>
  <c r="M149" i="10"/>
  <c r="N149" i="10"/>
  <c r="O149" i="10"/>
  <c r="M150" i="10"/>
  <c r="N150" i="10"/>
  <c r="O150" i="10"/>
  <c r="M151" i="10"/>
  <c r="N151" i="10"/>
  <c r="O151" i="10"/>
  <c r="M152" i="10"/>
  <c r="N152" i="10"/>
  <c r="O152" i="10"/>
  <c r="M153" i="10"/>
  <c r="N153" i="10"/>
  <c r="O153" i="10"/>
  <c r="M154" i="10"/>
  <c r="N154" i="10"/>
  <c r="O154" i="10"/>
  <c r="M155" i="10"/>
  <c r="N155" i="10"/>
  <c r="O155" i="10"/>
  <c r="M156" i="10"/>
  <c r="N156" i="10"/>
  <c r="O156" i="10"/>
  <c r="M157" i="10"/>
  <c r="N157" i="10"/>
  <c r="O157" i="10"/>
  <c r="M158" i="10"/>
  <c r="N158" i="10"/>
  <c r="O158" i="10"/>
  <c r="M159" i="10"/>
  <c r="N159" i="10"/>
  <c r="O159" i="10"/>
  <c r="M160" i="10"/>
  <c r="N160" i="10"/>
  <c r="O160" i="10"/>
  <c r="M161" i="10"/>
  <c r="N161" i="10"/>
  <c r="O161" i="10"/>
  <c r="M162" i="10"/>
  <c r="N162" i="10"/>
  <c r="O162" i="10"/>
  <c r="M163" i="10"/>
  <c r="N163" i="10"/>
  <c r="O163" i="10"/>
  <c r="M164" i="10"/>
  <c r="N164" i="10"/>
  <c r="O164" i="10"/>
  <c r="M165" i="10"/>
  <c r="N165" i="10"/>
  <c r="O165" i="10"/>
  <c r="M166" i="10"/>
  <c r="N166" i="10"/>
  <c r="O166" i="10"/>
  <c r="M167" i="10"/>
  <c r="N167" i="10"/>
  <c r="O167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L3" i="10"/>
  <c r="R137" i="6" l="1"/>
  <c r="Q3" i="6"/>
  <c r="R3" i="6"/>
  <c r="S3" i="6"/>
  <c r="Q4" i="6"/>
  <c r="R4" i="6"/>
  <c r="S4" i="6"/>
  <c r="Q5" i="6"/>
  <c r="R5" i="6"/>
  <c r="S5" i="6"/>
  <c r="Q6" i="6"/>
  <c r="R6" i="6"/>
  <c r="S6" i="6"/>
  <c r="Q7" i="6"/>
  <c r="R7" i="6"/>
  <c r="S7" i="6"/>
  <c r="Q8" i="6"/>
  <c r="R8" i="6"/>
  <c r="S8" i="6"/>
  <c r="Q9" i="6"/>
  <c r="R9" i="6"/>
  <c r="S9" i="6"/>
  <c r="Q10" i="6"/>
  <c r="R10" i="6"/>
  <c r="S10" i="6"/>
  <c r="Q11" i="6"/>
  <c r="R11" i="6"/>
  <c r="S11" i="6"/>
  <c r="Q12" i="6"/>
  <c r="R12" i="6"/>
  <c r="S12" i="6"/>
  <c r="Q13" i="6"/>
  <c r="R13" i="6"/>
  <c r="S13" i="6"/>
  <c r="Q14" i="6"/>
  <c r="R14" i="6"/>
  <c r="S14" i="6"/>
  <c r="Q15" i="6"/>
  <c r="R15" i="6"/>
  <c r="S15" i="6"/>
  <c r="Q16" i="6"/>
  <c r="R16" i="6"/>
  <c r="S16" i="6"/>
  <c r="Q17" i="6"/>
  <c r="R17" i="6"/>
  <c r="S17" i="6"/>
  <c r="Q18" i="6"/>
  <c r="R18" i="6"/>
  <c r="S18" i="6"/>
  <c r="Q19" i="6"/>
  <c r="R19" i="6"/>
  <c r="S19" i="6"/>
  <c r="Q20" i="6"/>
  <c r="R20" i="6"/>
  <c r="S20" i="6"/>
  <c r="Q21" i="6"/>
  <c r="R21" i="6"/>
  <c r="S21" i="6"/>
  <c r="Q22" i="6"/>
  <c r="R22" i="6"/>
  <c r="S22" i="6"/>
  <c r="Q23" i="6"/>
  <c r="R23" i="6"/>
  <c r="S23" i="6"/>
  <c r="Q24" i="6"/>
  <c r="R24" i="6"/>
  <c r="S24" i="6"/>
  <c r="Q25" i="6"/>
  <c r="R25" i="6"/>
  <c r="S25" i="6"/>
  <c r="Q26" i="6"/>
  <c r="R26" i="6"/>
  <c r="S26" i="6"/>
  <c r="Q27" i="6"/>
  <c r="R27" i="6"/>
  <c r="S27" i="6"/>
  <c r="Q28" i="6"/>
  <c r="R28" i="6"/>
  <c r="S28" i="6"/>
  <c r="Q29" i="6"/>
  <c r="R29" i="6"/>
  <c r="S29" i="6"/>
  <c r="Q30" i="6"/>
  <c r="R30" i="6"/>
  <c r="S30" i="6"/>
  <c r="Q31" i="6"/>
  <c r="R31" i="6"/>
  <c r="S31" i="6"/>
  <c r="Q32" i="6"/>
  <c r="R32" i="6"/>
  <c r="S32" i="6"/>
  <c r="Q33" i="6"/>
  <c r="R33" i="6"/>
  <c r="S33" i="6"/>
  <c r="Q34" i="6"/>
  <c r="R34" i="6"/>
  <c r="S34" i="6"/>
  <c r="Q35" i="6"/>
  <c r="R35" i="6"/>
  <c r="S35" i="6"/>
  <c r="Q36" i="6"/>
  <c r="R36" i="6"/>
  <c r="S36" i="6"/>
  <c r="Q37" i="6"/>
  <c r="R37" i="6"/>
  <c r="S37" i="6"/>
  <c r="Q38" i="6"/>
  <c r="R38" i="6"/>
  <c r="S38" i="6"/>
  <c r="Q39" i="6"/>
  <c r="R39" i="6"/>
  <c r="S39" i="6"/>
  <c r="Q40" i="6"/>
  <c r="R40" i="6"/>
  <c r="S40" i="6"/>
  <c r="Q41" i="6"/>
  <c r="R41" i="6"/>
  <c r="S41" i="6"/>
  <c r="Q42" i="6"/>
  <c r="R42" i="6"/>
  <c r="S42" i="6"/>
  <c r="Q43" i="6"/>
  <c r="R43" i="6"/>
  <c r="S43" i="6"/>
  <c r="Q44" i="6"/>
  <c r="R44" i="6"/>
  <c r="S44" i="6"/>
  <c r="Q45" i="6"/>
  <c r="R45" i="6"/>
  <c r="S45" i="6"/>
  <c r="Q46" i="6"/>
  <c r="R46" i="6"/>
  <c r="S46" i="6"/>
  <c r="Q47" i="6"/>
  <c r="R47" i="6"/>
  <c r="S47" i="6"/>
  <c r="Q48" i="6"/>
  <c r="R48" i="6"/>
  <c r="S48" i="6"/>
  <c r="Q49" i="6"/>
  <c r="R49" i="6"/>
  <c r="S49" i="6"/>
  <c r="Q50" i="6"/>
  <c r="R50" i="6"/>
  <c r="S50" i="6"/>
  <c r="Q51" i="6"/>
  <c r="R51" i="6"/>
  <c r="S51" i="6"/>
  <c r="Q52" i="6"/>
  <c r="R52" i="6"/>
  <c r="S52" i="6"/>
  <c r="Q53" i="6"/>
  <c r="R53" i="6"/>
  <c r="S53" i="6"/>
  <c r="Q54" i="6"/>
  <c r="R54" i="6"/>
  <c r="S54" i="6"/>
  <c r="Q55" i="6"/>
  <c r="R55" i="6"/>
  <c r="S55" i="6"/>
  <c r="Q56" i="6"/>
  <c r="R56" i="6"/>
  <c r="S56" i="6"/>
  <c r="Q57" i="6"/>
  <c r="R57" i="6"/>
  <c r="S57" i="6"/>
  <c r="Q58" i="6"/>
  <c r="R58" i="6"/>
  <c r="S58" i="6"/>
  <c r="Q59" i="6"/>
  <c r="R59" i="6"/>
  <c r="S59" i="6"/>
  <c r="Q60" i="6"/>
  <c r="R60" i="6"/>
  <c r="S60" i="6"/>
  <c r="Q61" i="6"/>
  <c r="R61" i="6"/>
  <c r="S61" i="6"/>
  <c r="Q62" i="6"/>
  <c r="R62" i="6"/>
  <c r="S62" i="6"/>
  <c r="Q63" i="6"/>
  <c r="R63" i="6"/>
  <c r="S63" i="6"/>
  <c r="Q64" i="6"/>
  <c r="R64" i="6"/>
  <c r="S64" i="6"/>
  <c r="Q65" i="6"/>
  <c r="R65" i="6"/>
  <c r="S65" i="6"/>
  <c r="Q66" i="6"/>
  <c r="R66" i="6"/>
  <c r="S66" i="6"/>
  <c r="Q67" i="6"/>
  <c r="R67" i="6"/>
  <c r="S67" i="6"/>
  <c r="Q68" i="6"/>
  <c r="R68" i="6"/>
  <c r="S68" i="6"/>
  <c r="Q69" i="6"/>
  <c r="R69" i="6"/>
  <c r="S69" i="6"/>
  <c r="Q70" i="6"/>
  <c r="R70" i="6"/>
  <c r="S70" i="6"/>
  <c r="Q71" i="6"/>
  <c r="R71" i="6"/>
  <c r="S71" i="6"/>
  <c r="Q72" i="6"/>
  <c r="R72" i="6"/>
  <c r="S72" i="6"/>
  <c r="Q73" i="6"/>
  <c r="R73" i="6"/>
  <c r="S73" i="6"/>
  <c r="Q74" i="6"/>
  <c r="R74" i="6"/>
  <c r="S74" i="6"/>
  <c r="Q75" i="6"/>
  <c r="R75" i="6"/>
  <c r="S75" i="6"/>
  <c r="Q76" i="6"/>
  <c r="R76" i="6"/>
  <c r="S76" i="6"/>
  <c r="Q77" i="6"/>
  <c r="R77" i="6"/>
  <c r="S77" i="6"/>
  <c r="Q78" i="6"/>
  <c r="R78" i="6"/>
  <c r="S78" i="6"/>
  <c r="Q79" i="6"/>
  <c r="R79" i="6"/>
  <c r="S79" i="6"/>
  <c r="Q80" i="6"/>
  <c r="R80" i="6"/>
  <c r="S80" i="6"/>
  <c r="Q81" i="6"/>
  <c r="R81" i="6"/>
  <c r="S81" i="6"/>
  <c r="Q82" i="6"/>
  <c r="R82" i="6"/>
  <c r="S82" i="6"/>
  <c r="Q83" i="6"/>
  <c r="R83" i="6"/>
  <c r="S83" i="6"/>
  <c r="Q84" i="6"/>
  <c r="R84" i="6"/>
  <c r="S84" i="6"/>
  <c r="Q85" i="6"/>
  <c r="R85" i="6"/>
  <c r="S85" i="6"/>
  <c r="Q86" i="6"/>
  <c r="R86" i="6"/>
  <c r="S86" i="6"/>
  <c r="Q87" i="6"/>
  <c r="R87" i="6"/>
  <c r="S87" i="6"/>
  <c r="Q88" i="6"/>
  <c r="R88" i="6"/>
  <c r="S88" i="6"/>
  <c r="Q89" i="6"/>
  <c r="R89" i="6"/>
  <c r="S89" i="6"/>
  <c r="Q90" i="6"/>
  <c r="R90" i="6"/>
  <c r="S90" i="6"/>
  <c r="Q91" i="6"/>
  <c r="R91" i="6"/>
  <c r="S91" i="6"/>
  <c r="Q92" i="6"/>
  <c r="R92" i="6"/>
  <c r="S92" i="6"/>
  <c r="Q93" i="6"/>
  <c r="R93" i="6"/>
  <c r="S93" i="6"/>
  <c r="Q94" i="6"/>
  <c r="R94" i="6"/>
  <c r="S94" i="6"/>
  <c r="Q95" i="6"/>
  <c r="R95" i="6"/>
  <c r="S95" i="6"/>
  <c r="Q96" i="6"/>
  <c r="R96" i="6"/>
  <c r="S96" i="6"/>
  <c r="Q97" i="6"/>
  <c r="R97" i="6"/>
  <c r="S97" i="6"/>
  <c r="Q98" i="6"/>
  <c r="R98" i="6"/>
  <c r="S98" i="6"/>
  <c r="Q99" i="6"/>
  <c r="R99" i="6"/>
  <c r="S99" i="6"/>
  <c r="Q100" i="6"/>
  <c r="R100" i="6"/>
  <c r="S100" i="6"/>
  <c r="Q101" i="6"/>
  <c r="R101" i="6"/>
  <c r="S101" i="6"/>
  <c r="Q102" i="6"/>
  <c r="R102" i="6"/>
  <c r="S102" i="6"/>
  <c r="Q103" i="6"/>
  <c r="R103" i="6"/>
  <c r="S103" i="6"/>
  <c r="Q104" i="6"/>
  <c r="R104" i="6"/>
  <c r="S104" i="6"/>
  <c r="Q105" i="6"/>
  <c r="R105" i="6"/>
  <c r="S105" i="6"/>
  <c r="Q106" i="6"/>
  <c r="R106" i="6"/>
  <c r="S106" i="6"/>
  <c r="Q107" i="6"/>
  <c r="R107" i="6"/>
  <c r="S107" i="6"/>
  <c r="Q108" i="6"/>
  <c r="R108" i="6"/>
  <c r="S108" i="6"/>
  <c r="Q109" i="6"/>
  <c r="R109" i="6"/>
  <c r="S109" i="6"/>
  <c r="Q110" i="6"/>
  <c r="R110" i="6"/>
  <c r="S110" i="6"/>
  <c r="Q111" i="6"/>
  <c r="R111" i="6"/>
  <c r="S111" i="6"/>
  <c r="Q112" i="6"/>
  <c r="R112" i="6"/>
  <c r="S112" i="6"/>
  <c r="Q113" i="6"/>
  <c r="R113" i="6"/>
  <c r="S113" i="6"/>
  <c r="Q114" i="6"/>
  <c r="R114" i="6"/>
  <c r="S114" i="6"/>
  <c r="Q115" i="6"/>
  <c r="R115" i="6"/>
  <c r="S115" i="6"/>
  <c r="Q116" i="6"/>
  <c r="R116" i="6"/>
  <c r="S116" i="6"/>
  <c r="Q117" i="6"/>
  <c r="R117" i="6"/>
  <c r="S117" i="6"/>
  <c r="Q118" i="6"/>
  <c r="R118" i="6"/>
  <c r="S118" i="6"/>
  <c r="Q119" i="6"/>
  <c r="R119" i="6"/>
  <c r="S119" i="6"/>
  <c r="Q120" i="6"/>
  <c r="R120" i="6"/>
  <c r="S120" i="6"/>
  <c r="Q121" i="6"/>
  <c r="R121" i="6"/>
  <c r="S121" i="6"/>
  <c r="Q122" i="6"/>
  <c r="R122" i="6"/>
  <c r="S122" i="6"/>
  <c r="Q123" i="6"/>
  <c r="R123" i="6"/>
  <c r="S123" i="6"/>
  <c r="Q124" i="6"/>
  <c r="R124" i="6"/>
  <c r="S124" i="6"/>
  <c r="Q125" i="6"/>
  <c r="R125" i="6"/>
  <c r="S125" i="6"/>
  <c r="Q126" i="6"/>
  <c r="R126" i="6"/>
  <c r="S126" i="6"/>
  <c r="Q127" i="6"/>
  <c r="R127" i="6"/>
  <c r="S127" i="6"/>
  <c r="Q128" i="6"/>
  <c r="R128" i="6"/>
  <c r="S128" i="6"/>
  <c r="Q129" i="6"/>
  <c r="R129" i="6"/>
  <c r="S129" i="6"/>
  <c r="Q130" i="6"/>
  <c r="R130" i="6"/>
  <c r="S130" i="6"/>
  <c r="Q131" i="6"/>
  <c r="R131" i="6"/>
  <c r="S131" i="6"/>
  <c r="Q132" i="6"/>
  <c r="R132" i="6"/>
  <c r="S132" i="6"/>
  <c r="Q133" i="6"/>
  <c r="R133" i="6"/>
  <c r="S133" i="6"/>
  <c r="Q134" i="6"/>
  <c r="R134" i="6"/>
  <c r="S134" i="6"/>
  <c r="Q135" i="6"/>
  <c r="R135" i="6"/>
  <c r="S135" i="6"/>
  <c r="Q136" i="6"/>
  <c r="R136" i="6"/>
  <c r="S136" i="6"/>
  <c r="Q137" i="6"/>
  <c r="S137" i="6"/>
  <c r="Q138" i="6"/>
  <c r="R138" i="6"/>
  <c r="S138" i="6"/>
  <c r="Q139" i="6"/>
  <c r="R139" i="6"/>
  <c r="S139" i="6"/>
  <c r="Q140" i="6"/>
  <c r="R140" i="6"/>
  <c r="S140" i="6"/>
  <c r="Q141" i="6"/>
  <c r="R141" i="6"/>
  <c r="S141" i="6"/>
  <c r="Q142" i="6"/>
  <c r="R142" i="6"/>
  <c r="S142" i="6"/>
  <c r="Q143" i="6"/>
  <c r="R143" i="6"/>
  <c r="S143" i="6"/>
  <c r="Q144" i="6"/>
  <c r="R144" i="6"/>
  <c r="S144" i="6"/>
  <c r="Q145" i="6"/>
  <c r="R145" i="6"/>
  <c r="S145" i="6"/>
  <c r="Q146" i="6"/>
  <c r="R146" i="6"/>
  <c r="S146" i="6"/>
  <c r="Q147" i="6"/>
  <c r="R147" i="6"/>
  <c r="S147" i="6"/>
  <c r="Q148" i="6"/>
  <c r="R148" i="6"/>
  <c r="S148" i="6"/>
  <c r="Q149" i="6"/>
  <c r="R149" i="6"/>
  <c r="S149" i="6"/>
  <c r="Q150" i="6"/>
  <c r="R150" i="6"/>
  <c r="S150" i="6"/>
  <c r="Q151" i="6"/>
  <c r="R151" i="6"/>
  <c r="S151" i="6"/>
  <c r="Q152" i="6"/>
  <c r="R152" i="6"/>
  <c r="S152" i="6"/>
  <c r="Q153" i="6"/>
  <c r="R153" i="6"/>
  <c r="S153" i="6"/>
  <c r="Q154" i="6"/>
  <c r="R154" i="6"/>
  <c r="S154" i="6"/>
  <c r="Q155" i="6"/>
  <c r="R155" i="6"/>
  <c r="S155" i="6"/>
  <c r="Q156" i="6"/>
  <c r="R156" i="6"/>
  <c r="S156" i="6"/>
  <c r="Q157" i="6"/>
  <c r="R157" i="6"/>
  <c r="S157" i="6"/>
  <c r="Q158" i="6"/>
  <c r="R158" i="6"/>
  <c r="S158" i="6"/>
  <c r="Q159" i="6"/>
  <c r="R159" i="6"/>
  <c r="S159" i="6"/>
  <c r="Q160" i="6"/>
  <c r="R160" i="6"/>
  <c r="S160" i="6"/>
  <c r="Q161" i="6"/>
  <c r="R161" i="6"/>
  <c r="S161" i="6"/>
  <c r="Q162" i="6"/>
  <c r="R162" i="6"/>
  <c r="S162" i="6"/>
  <c r="Q163" i="6"/>
  <c r="R163" i="6"/>
  <c r="S163" i="6"/>
  <c r="Q164" i="6"/>
  <c r="R164" i="6"/>
  <c r="S164" i="6"/>
  <c r="Q165" i="6"/>
  <c r="R165" i="6"/>
  <c r="S165" i="6"/>
  <c r="Q166" i="6"/>
  <c r="R166" i="6"/>
  <c r="S166" i="6"/>
  <c r="Q167" i="6"/>
  <c r="R167" i="6"/>
  <c r="S167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</calcChain>
</file>

<file path=xl/sharedStrings.xml><?xml version="1.0" encoding="utf-8"?>
<sst xmlns="http://schemas.openxmlformats.org/spreadsheetml/2006/main" count="2583" uniqueCount="559">
  <si>
    <t>Ámbito</t>
  </si>
  <si>
    <t>ID</t>
  </si>
  <si>
    <t>Activo</t>
  </si>
  <si>
    <t>Datos [D]</t>
  </si>
  <si>
    <t>D1</t>
  </si>
  <si>
    <t>BBDD Empleados</t>
  </si>
  <si>
    <t>D2</t>
  </si>
  <si>
    <t>BBDD Clientes</t>
  </si>
  <si>
    <t>D3</t>
  </si>
  <si>
    <t>BBDD Proveedores</t>
  </si>
  <si>
    <t>D4</t>
  </si>
  <si>
    <t>BBDD ventas</t>
  </si>
  <si>
    <t>D5</t>
  </si>
  <si>
    <t>BBDD compras</t>
  </si>
  <si>
    <t>D6</t>
  </si>
  <si>
    <t>BBDD almacen</t>
  </si>
  <si>
    <t>D7</t>
  </si>
  <si>
    <t>BBDD TI</t>
  </si>
  <si>
    <t>D8</t>
  </si>
  <si>
    <t>BBDD Directorio Activo</t>
  </si>
  <si>
    <t>D9</t>
  </si>
  <si>
    <t>BBDD web comercio electrónico</t>
  </si>
  <si>
    <t>D10</t>
  </si>
  <si>
    <t>Datos servidores de ficheros compartidos</t>
  </si>
  <si>
    <t>D11</t>
  </si>
  <si>
    <t>Datos corporativos en puesto de trabajo de los empleados (fijos y móviles)</t>
  </si>
  <si>
    <t>D12</t>
  </si>
  <si>
    <t>Copias de seguridad de todas las bases de datos</t>
  </si>
  <si>
    <t>D13</t>
  </si>
  <si>
    <t>Copias de seguridad de todos los datos de los equipos corporativos de los empleados.</t>
  </si>
  <si>
    <t>Servicios [S]</t>
  </si>
  <si>
    <t>S1</t>
  </si>
  <si>
    <t xml:space="preserve">Correo electrónico corporativo </t>
  </si>
  <si>
    <t xml:space="preserve">S2 </t>
  </si>
  <si>
    <t>Comercio electrónico a través de la web</t>
  </si>
  <si>
    <t xml:space="preserve">S3 </t>
  </si>
  <si>
    <t>Sistema de apoyo a la venta de la red de comerciales.</t>
  </si>
  <si>
    <t>S4</t>
  </si>
  <si>
    <t>Centralita telefónica (SaaS)</t>
  </si>
  <si>
    <t>Software [SW]</t>
  </si>
  <si>
    <t>SW 1</t>
  </si>
  <si>
    <t>Odoo (software ERP)</t>
  </si>
  <si>
    <t>SW 2</t>
  </si>
  <si>
    <t>Salesforce</t>
  </si>
  <si>
    <t>SW 3</t>
  </si>
  <si>
    <t>Software gestión recursos TI</t>
  </si>
  <si>
    <t>SW 4</t>
  </si>
  <si>
    <t>Sistema Operativo Windows 10 Pro (10.000 unidades)</t>
  </si>
  <si>
    <t>SW 5</t>
  </si>
  <si>
    <t>Sistema Operativo Android (12.000 Unidades)</t>
  </si>
  <si>
    <t>SW 6</t>
  </si>
  <si>
    <t>Sistema Operativo iOS (2.000 Unidades)</t>
  </si>
  <si>
    <t>SW 7</t>
  </si>
  <si>
    <t>Sistema Operativo Ubuntu Server (150 Unidades)</t>
  </si>
  <si>
    <t>SW 8</t>
  </si>
  <si>
    <t>Sistema Operativo Windows Server R2 2012 (300 Unidades)</t>
  </si>
  <si>
    <t>SW 9</t>
  </si>
  <si>
    <t>SQL Server 2012 Enterprise Edition (16 unidades)</t>
  </si>
  <si>
    <t>SW 10</t>
  </si>
  <si>
    <t>VMware vSphere 6.3 Enterprise Edition</t>
  </si>
  <si>
    <t>SW 11</t>
  </si>
  <si>
    <t>Microsoft Active Directory</t>
  </si>
  <si>
    <t>SW 12</t>
  </si>
  <si>
    <t>Apache Tomcat (150 Unidades)</t>
  </si>
  <si>
    <t>SW 13</t>
  </si>
  <si>
    <t>Microsoft Information Services (300 Unidades)</t>
  </si>
  <si>
    <t>SW 14</t>
  </si>
  <si>
    <t>Adobe Acrobat Pro (500 Unidades)</t>
  </si>
  <si>
    <t>SW 15</t>
  </si>
  <si>
    <t xml:space="preserve">Panda AD366 (EPP+EDR) (10.00 Unidades) </t>
  </si>
  <si>
    <t>SW 16</t>
  </si>
  <si>
    <t>Check Point Sandblast Mobile (14.000 unidades)</t>
  </si>
  <si>
    <t>SW 17</t>
  </si>
  <si>
    <t>Paquete Microsoft Office 365 (20.000)</t>
  </si>
  <si>
    <t>SW 18</t>
  </si>
  <si>
    <t>Microsoft Project (100 Unidades)</t>
  </si>
  <si>
    <t>SW 19</t>
  </si>
  <si>
    <t>Microsoft Visual Studio (40 Unidades)</t>
  </si>
  <si>
    <t>SW 20</t>
  </si>
  <si>
    <t>Microsoft Visio (100 Unidades)</t>
  </si>
  <si>
    <t>SW 21</t>
  </si>
  <si>
    <t>Licencia Palo Alto Threat Prevention (4 unidades)</t>
  </si>
  <si>
    <t>SW 22</t>
  </si>
  <si>
    <t>Licencia Palo Alto Wildfire (4 unidades)</t>
  </si>
  <si>
    <t>SW 23</t>
  </si>
  <si>
    <t>Licencia Palo Alto URL Filtering (4 unidades)</t>
  </si>
  <si>
    <t>SW 24</t>
  </si>
  <si>
    <t>Licencia Fortinet Enterprise Protection (16 unidades)</t>
  </si>
  <si>
    <t>SW 25</t>
  </si>
  <si>
    <t>Licencia Proofpoint (EM, TAP y TRAP) para 20.000 usuarios</t>
  </si>
  <si>
    <t>SW 26</t>
  </si>
  <si>
    <t>Licencia Pulse Secure para 20.000 usuarios</t>
  </si>
  <si>
    <t>SW 27</t>
  </si>
  <si>
    <t>Licencia Forescout para 1000 usuarios</t>
  </si>
  <si>
    <t>SW 28</t>
  </si>
  <si>
    <t>Web comercio electrónico</t>
  </si>
  <si>
    <t>SW 29</t>
  </si>
  <si>
    <t>Nevis LIMS (4 Unidades)</t>
  </si>
  <si>
    <t>Hardware [HW]</t>
  </si>
  <si>
    <t>HW1</t>
  </si>
  <si>
    <t xml:space="preserve">Servidor granja Windows (300) </t>
  </si>
  <si>
    <t>HW2</t>
  </si>
  <si>
    <t>Servidor granja linux (150)</t>
  </si>
  <si>
    <t>HW3</t>
  </si>
  <si>
    <t>Switch CPD España tipo A (50 unidades)</t>
  </si>
  <si>
    <t>HW4</t>
  </si>
  <si>
    <t>Switch CPD España tipo B (20 unidades)</t>
  </si>
  <si>
    <t>HW5</t>
  </si>
  <si>
    <t>Switch CPD Chile tipo A (50 unidades)</t>
  </si>
  <si>
    <t>HW6</t>
  </si>
  <si>
    <t>Switch CPD Chile tipo B (20 unidades)</t>
  </si>
  <si>
    <t>HW7</t>
  </si>
  <si>
    <t>Switch Sedes (20 unidades)</t>
  </si>
  <si>
    <t>HW8</t>
  </si>
  <si>
    <t>Cabina de Almacenamiento CPD España</t>
  </si>
  <si>
    <t>HW9</t>
  </si>
  <si>
    <t>HW10</t>
  </si>
  <si>
    <t>HW11</t>
  </si>
  <si>
    <t>Cabina de Almacenamiento CPD Chile</t>
  </si>
  <si>
    <t>HW12</t>
  </si>
  <si>
    <t>HW13</t>
  </si>
  <si>
    <t>Router FTTH CPD España</t>
  </si>
  <si>
    <t>HW14</t>
  </si>
  <si>
    <t>HW15</t>
  </si>
  <si>
    <t>HW16</t>
  </si>
  <si>
    <t>HW17</t>
  </si>
  <si>
    <t>Router FTTH CPD Chile</t>
  </si>
  <si>
    <t>HW18</t>
  </si>
  <si>
    <t>HW19</t>
  </si>
  <si>
    <t>Router RPV Sedes (15 unidades)</t>
  </si>
  <si>
    <t>HW20</t>
  </si>
  <si>
    <t>Firewall Primer Nivel CPD España</t>
  </si>
  <si>
    <t>HW21</t>
  </si>
  <si>
    <t>HW22</t>
  </si>
  <si>
    <t>Firewall Segundo Nivel CPD España</t>
  </si>
  <si>
    <t>HW23</t>
  </si>
  <si>
    <t>HW24</t>
  </si>
  <si>
    <t>Firewall Primer Nivel CPD Chile</t>
  </si>
  <si>
    <t>HW25</t>
  </si>
  <si>
    <t>HW26</t>
  </si>
  <si>
    <t>Firewall Segundo Nivel CPD Chile</t>
  </si>
  <si>
    <t>HW27</t>
  </si>
  <si>
    <t>HW28</t>
  </si>
  <si>
    <t>Firewall Sedes 16 (unidades)</t>
  </si>
  <si>
    <t>HW29</t>
  </si>
  <si>
    <t>AntiSpam ( 2 unidades)</t>
  </si>
  <si>
    <t>HW30</t>
  </si>
  <si>
    <t>NAC (4 unidades)</t>
  </si>
  <si>
    <t>HW31</t>
  </si>
  <si>
    <t>Servidor túneles VPN (4 unidades)</t>
  </si>
  <si>
    <t>HW32</t>
  </si>
  <si>
    <t>Servidor SFTP</t>
  </si>
  <si>
    <t>HW33</t>
  </si>
  <si>
    <t>Servidor Web Comercio electrónico (4 unidades)</t>
  </si>
  <si>
    <t>HW34</t>
  </si>
  <si>
    <t>Servidor de Ficheros</t>
  </si>
  <si>
    <t>HW35</t>
  </si>
  <si>
    <t>Servidor de Directorio Activo</t>
  </si>
  <si>
    <t>HW36</t>
  </si>
  <si>
    <t>Servidor de BBDD Empleados (4 unidades)</t>
  </si>
  <si>
    <t>HW37</t>
  </si>
  <si>
    <t>Servidor de BBDD Clientes (4 unidades)</t>
  </si>
  <si>
    <t>HW38</t>
  </si>
  <si>
    <t>Servidor de BBDD Proveedores (4 unidades)</t>
  </si>
  <si>
    <t>HW39</t>
  </si>
  <si>
    <t>Servidor de BBDD Ventas (4 unidades)</t>
  </si>
  <si>
    <t>HW40</t>
  </si>
  <si>
    <t>Servidor de BBDD Compras (4 unidades)</t>
  </si>
  <si>
    <t>HW41</t>
  </si>
  <si>
    <t>Servidor de BBDD Almacen (4 unidades)</t>
  </si>
  <si>
    <t>HW42</t>
  </si>
  <si>
    <t>Servidor de BBDD TI (4 unidades)</t>
  </si>
  <si>
    <t>HW43</t>
  </si>
  <si>
    <t>Servidor ERP</t>
  </si>
  <si>
    <t>HW44</t>
  </si>
  <si>
    <t>Impresora sede 1</t>
  </si>
  <si>
    <t>HW45</t>
  </si>
  <si>
    <t>Impresora sede 30</t>
  </si>
  <si>
    <t>HW46</t>
  </si>
  <si>
    <t>PC’s Windows 10 Pro (10.000 unidades)</t>
  </si>
  <si>
    <t>Dispositivos Móviles Android (12.000 Unidades)</t>
  </si>
  <si>
    <t>HW47</t>
  </si>
  <si>
    <t>Dispositivos Móviles iOS (2.000 Unidades)</t>
  </si>
  <si>
    <t>HW48</t>
  </si>
  <si>
    <t>Dispositivos Telefonía Fija (100 unidades)</t>
  </si>
  <si>
    <t>HW49</t>
  </si>
  <si>
    <t>FW planta industrial (10 unidades)</t>
  </si>
  <si>
    <t>HW50</t>
  </si>
  <si>
    <t>Sensores planta industrial tipo A (100 unidades)</t>
  </si>
  <si>
    <t>HW51</t>
  </si>
  <si>
    <t>Sensores planta industrial tipo B (100 unidades)</t>
  </si>
  <si>
    <t>HW52</t>
  </si>
  <si>
    <t>Sensores planta industrial tipo C (100 unidades)</t>
  </si>
  <si>
    <t>HW53</t>
  </si>
  <si>
    <t>Sensores planta industrial tipo D (100 unidades)</t>
  </si>
  <si>
    <t>Red de comunicaciones [COM]</t>
  </si>
  <si>
    <t>COM1</t>
  </si>
  <si>
    <t>Acceso a Internet Principal CPDs (3 Unidades)</t>
  </si>
  <si>
    <t>COM2</t>
  </si>
  <si>
    <t>Acceso a Internet Secundario CPDs (2 Unidades)</t>
  </si>
  <si>
    <t>COM3</t>
  </si>
  <si>
    <t>Líneas Móviles (14.000 Unidades)</t>
  </si>
  <si>
    <t>COM4</t>
  </si>
  <si>
    <t>Línea voz fija (100 unidades)</t>
  </si>
  <si>
    <t>COM5</t>
  </si>
  <si>
    <t>Red de sensores planta industrial (100 unidades)</t>
  </si>
  <si>
    <t>COM6</t>
  </si>
  <si>
    <t>Red LAN CPD España</t>
  </si>
  <si>
    <t>COM7</t>
  </si>
  <si>
    <t>Red LAN CPD Chile</t>
  </si>
  <si>
    <t>COM8</t>
  </si>
  <si>
    <t>Red LAN Sedes (12 sedes)</t>
  </si>
  <si>
    <t>COM9</t>
  </si>
  <si>
    <t>Red inalámbrica Sedes (12 sedes)</t>
  </si>
  <si>
    <t>Equipamiento Auxiliar [AUX]</t>
  </si>
  <si>
    <t>AUX1</t>
  </si>
  <si>
    <t>Sistema de climatización CPD España</t>
  </si>
  <si>
    <t>AUX2</t>
  </si>
  <si>
    <t>Sistema de climatización CPD Chile</t>
  </si>
  <si>
    <t>AUX3</t>
  </si>
  <si>
    <t>Sistema de climatización sedes</t>
  </si>
  <si>
    <t>AUX4</t>
  </si>
  <si>
    <t>Sistema de climatización planta industrial</t>
  </si>
  <si>
    <t>AUX5</t>
  </si>
  <si>
    <t>Sistema de detección de incendios CPD España</t>
  </si>
  <si>
    <t>AUX6</t>
  </si>
  <si>
    <t>Sistema de detección de incendios CPD Chile</t>
  </si>
  <si>
    <t>AUX7</t>
  </si>
  <si>
    <t>Sistema de detección de incendios Sedes</t>
  </si>
  <si>
    <t>AUX8</t>
  </si>
  <si>
    <t>Sistema de detección de incendios planta industrial</t>
  </si>
  <si>
    <t>AUX9</t>
  </si>
  <si>
    <t>Sistema de extinción de incendios CPD España</t>
  </si>
  <si>
    <t>AUX10</t>
  </si>
  <si>
    <t>Sistema de extinción de incendios CPD Chile</t>
  </si>
  <si>
    <t>AUX11</t>
  </si>
  <si>
    <t>Sistema de extinción de incendios Sedes</t>
  </si>
  <si>
    <t>AUX12</t>
  </si>
  <si>
    <t>Sistema de extinción de incendios planta industrial</t>
  </si>
  <si>
    <t>AUX13</t>
  </si>
  <si>
    <t>Sistema de detección de inundaciones CPD España</t>
  </si>
  <si>
    <t>AUX14</t>
  </si>
  <si>
    <t>Sistema de detección de inundaciones CPD Chile</t>
  </si>
  <si>
    <t>AUX15</t>
  </si>
  <si>
    <t>Sistema de detección de inundaciones planta industrial</t>
  </si>
  <si>
    <t>AUX16</t>
  </si>
  <si>
    <t>Sistema de alimentación Ininterrumpida</t>
  </si>
  <si>
    <t>AUX17</t>
  </si>
  <si>
    <t>Suministro eléctrico general</t>
  </si>
  <si>
    <t>AUX18</t>
  </si>
  <si>
    <t>Cableado eléctrico CPD españa</t>
  </si>
  <si>
    <t>AUX19</t>
  </si>
  <si>
    <t>Cableado eléctrico CPD Chile</t>
  </si>
  <si>
    <t>AUX20</t>
  </si>
  <si>
    <t>Cableado eléctrico Sedes</t>
  </si>
  <si>
    <t>AUX21</t>
  </si>
  <si>
    <t>Cableado eléctrico planta industrial</t>
  </si>
  <si>
    <t>Instalaciones [L]</t>
  </si>
  <si>
    <t>L1</t>
  </si>
  <si>
    <t>CPD España</t>
  </si>
  <si>
    <t>L2</t>
  </si>
  <si>
    <t>CPD Chile</t>
  </si>
  <si>
    <t>L3</t>
  </si>
  <si>
    <t>Planta industrial</t>
  </si>
  <si>
    <t>L4</t>
  </si>
  <si>
    <t>Sedes</t>
  </si>
  <si>
    <t>Personal [P]</t>
  </si>
  <si>
    <t>P1</t>
  </si>
  <si>
    <t>Director General</t>
  </si>
  <si>
    <t>P2</t>
  </si>
  <si>
    <t>Director Comercial</t>
  </si>
  <si>
    <t>P3</t>
  </si>
  <si>
    <t>Director Financiero</t>
  </si>
  <si>
    <t>P4</t>
  </si>
  <si>
    <t>Director Producción</t>
  </si>
  <si>
    <t>P5</t>
  </si>
  <si>
    <t>Director Almacén y Logística</t>
  </si>
  <si>
    <t>P6</t>
  </si>
  <si>
    <t>Director TI</t>
  </si>
  <si>
    <t>P7</t>
  </si>
  <si>
    <t>Responsable de ventas</t>
  </si>
  <si>
    <t>P8</t>
  </si>
  <si>
    <t>Responsable de compras</t>
  </si>
  <si>
    <t>P9</t>
  </si>
  <si>
    <t>Responsable de marketing</t>
  </si>
  <si>
    <t>P10</t>
  </si>
  <si>
    <t>Responsable de RRHH</t>
  </si>
  <si>
    <t>P11</t>
  </si>
  <si>
    <t>Responsable administración y legal</t>
  </si>
  <si>
    <t>P12</t>
  </si>
  <si>
    <t>Responsable de plantas producción</t>
  </si>
  <si>
    <t>P13</t>
  </si>
  <si>
    <t>Responsable de mantenimiento</t>
  </si>
  <si>
    <t>P14</t>
  </si>
  <si>
    <t>Responsable OT</t>
  </si>
  <si>
    <t>P15</t>
  </si>
  <si>
    <t>Responsable stock</t>
  </si>
  <si>
    <t>P16</t>
  </si>
  <si>
    <t>Responsable distribución</t>
  </si>
  <si>
    <t>P17</t>
  </si>
  <si>
    <t>Responsable TI</t>
  </si>
  <si>
    <t>P18</t>
  </si>
  <si>
    <t>Responsable HW</t>
  </si>
  <si>
    <t>P19</t>
  </si>
  <si>
    <t>Responsable SW</t>
  </si>
  <si>
    <t>P20</t>
  </si>
  <si>
    <t>Red de ventas (10.000)</t>
  </si>
  <si>
    <t>P21</t>
  </si>
  <si>
    <t>Área de compras (100)</t>
  </si>
  <si>
    <t>P22</t>
  </si>
  <si>
    <t>Área de marketing (50)</t>
  </si>
  <si>
    <t>P23</t>
  </si>
  <si>
    <t>Área de RRHH (50)</t>
  </si>
  <si>
    <t>P24</t>
  </si>
  <si>
    <t>Área administración y legal (20)</t>
  </si>
  <si>
    <t>P25</t>
  </si>
  <si>
    <t>Área de plantas producción (200)</t>
  </si>
  <si>
    <t>P26</t>
  </si>
  <si>
    <t>Área de mantenimiento (100)</t>
  </si>
  <si>
    <t>P27</t>
  </si>
  <si>
    <t>Área de OT (20)</t>
  </si>
  <si>
    <t>P28</t>
  </si>
  <si>
    <t>Área de almacén (100)</t>
  </si>
  <si>
    <t>P29</t>
  </si>
  <si>
    <t>Área de distribución (100)</t>
  </si>
  <si>
    <t>P30</t>
  </si>
  <si>
    <t>Área TI (30)</t>
  </si>
  <si>
    <t>P31</t>
  </si>
  <si>
    <t>Proveedores</t>
  </si>
  <si>
    <t>A</t>
  </si>
  <si>
    <t>C</t>
  </si>
  <si>
    <t>I</t>
  </si>
  <si>
    <t>D</t>
  </si>
  <si>
    <t>T</t>
  </si>
  <si>
    <t>MA</t>
  </si>
  <si>
    <t>M</t>
  </si>
  <si>
    <t>B</t>
  </si>
  <si>
    <t>MB</t>
  </si>
  <si>
    <t>Valor</t>
  </si>
  <si>
    <t>Dimensiones</t>
  </si>
  <si>
    <t xml:space="preserve">Panda AD366 (EPP+EDR) (10.000 Unidades) </t>
  </si>
  <si>
    <t>Grupo</t>
  </si>
  <si>
    <t>Amenaza</t>
  </si>
  <si>
    <t>Desastres Naturales [N]</t>
  </si>
  <si>
    <t>N1</t>
  </si>
  <si>
    <t>Fuego</t>
  </si>
  <si>
    <t>N2</t>
  </si>
  <si>
    <t>Daños por agua</t>
  </si>
  <si>
    <t>N3</t>
  </si>
  <si>
    <t>Terremoto</t>
  </si>
  <si>
    <t>N4</t>
  </si>
  <si>
    <t>Tormenta eléctrica</t>
  </si>
  <si>
    <t>Origen Industrial [I]</t>
  </si>
  <si>
    <t>I1</t>
  </si>
  <si>
    <t>I2</t>
  </si>
  <si>
    <t>I3</t>
  </si>
  <si>
    <t>Derrumbe</t>
  </si>
  <si>
    <t>I4</t>
  </si>
  <si>
    <t>Sobrecarga eléctrica</t>
  </si>
  <si>
    <t>I5</t>
  </si>
  <si>
    <t>Contaminación mecánica</t>
  </si>
  <si>
    <t>I6</t>
  </si>
  <si>
    <t>Contaminación electromagnética</t>
  </si>
  <si>
    <t>I7</t>
  </si>
  <si>
    <t>Avería de origen física o lógica</t>
  </si>
  <si>
    <t>I8</t>
  </si>
  <si>
    <t>Corte del suministro eléctrico</t>
  </si>
  <si>
    <t>I9</t>
  </si>
  <si>
    <t>Condiciones inadecuadas de temperatura o humedad</t>
  </si>
  <si>
    <t>I10</t>
  </si>
  <si>
    <t>Fallo del servicio de comunicaciones</t>
  </si>
  <si>
    <t>I11</t>
  </si>
  <si>
    <t>Interrupción de otros servicios y suministros esenciales</t>
  </si>
  <si>
    <t>I12</t>
  </si>
  <si>
    <t>Degradación de los soportes de almacenamiento de la información</t>
  </si>
  <si>
    <t>I13</t>
  </si>
  <si>
    <t>Emanaciones electromagnéticas</t>
  </si>
  <si>
    <t>Errores y fallos no intencionados [E]</t>
  </si>
  <si>
    <t>E1</t>
  </si>
  <si>
    <t>Errores de usuarios</t>
  </si>
  <si>
    <t>E2</t>
  </si>
  <si>
    <t>Errores de los administradores TI</t>
  </si>
  <si>
    <t>E3</t>
  </si>
  <si>
    <t>Errores de monitorización (log)</t>
  </si>
  <si>
    <t>E4</t>
  </si>
  <si>
    <t>Errores de configuración</t>
  </si>
  <si>
    <t>E5</t>
  </si>
  <si>
    <t>Deficiencias en la organización</t>
  </si>
  <si>
    <t>E6</t>
  </si>
  <si>
    <t>Difusión de software dañino</t>
  </si>
  <si>
    <t>E7</t>
  </si>
  <si>
    <t>Errores de [re-]encaminamiento</t>
  </si>
  <si>
    <t>E8</t>
  </si>
  <si>
    <t>Errores de secuencia</t>
  </si>
  <si>
    <t>E9</t>
  </si>
  <si>
    <t>Escapes de información</t>
  </si>
  <si>
    <t>E10</t>
  </si>
  <si>
    <t>Alteración accidental de la información</t>
  </si>
  <si>
    <t>E11</t>
  </si>
  <si>
    <t>Destrucción de información</t>
  </si>
  <si>
    <t>E12</t>
  </si>
  <si>
    <t>Fugas de información</t>
  </si>
  <si>
    <t>E13</t>
  </si>
  <si>
    <t>Vulnerabilidad de los programas (software)</t>
  </si>
  <si>
    <t>E14</t>
  </si>
  <si>
    <t>Errores de mantenimiento / actualización de programas (software)</t>
  </si>
  <si>
    <t>E15</t>
  </si>
  <si>
    <t>Errores de mantenimiento / actualización de equipos (hardware)</t>
  </si>
  <si>
    <t>E16</t>
  </si>
  <si>
    <t>Caída del sistema por agotamiento de recursos</t>
  </si>
  <si>
    <t>E17</t>
  </si>
  <si>
    <t>Pérdida de equipos</t>
  </si>
  <si>
    <t>E18</t>
  </si>
  <si>
    <t>Indisponibilidad del personal</t>
  </si>
  <si>
    <t>Ataques intencionados [A]</t>
  </si>
  <si>
    <t>A1</t>
  </si>
  <si>
    <t>Manipulación de los registros de actividad (log)</t>
  </si>
  <si>
    <t>A2</t>
  </si>
  <si>
    <t>Manipulación de la configuración</t>
  </si>
  <si>
    <t>A3</t>
  </si>
  <si>
    <t>Suplantación de la identidad del usuario</t>
  </si>
  <si>
    <t>A4</t>
  </si>
  <si>
    <t>Abuso de privilegios de acceso</t>
  </si>
  <si>
    <t>A5</t>
  </si>
  <si>
    <t>Uso no previsto</t>
  </si>
  <si>
    <t>A6</t>
  </si>
  <si>
    <t>A7</t>
  </si>
  <si>
    <t>[Re-]encaminamiento de mensajes</t>
  </si>
  <si>
    <t>A8</t>
  </si>
  <si>
    <t>Alteración de secuencia</t>
  </si>
  <si>
    <t>A9</t>
  </si>
  <si>
    <t>Acceso no autorizado</t>
  </si>
  <si>
    <t>A10</t>
  </si>
  <si>
    <t>Análisis de tráfico</t>
  </si>
  <si>
    <t>A11</t>
  </si>
  <si>
    <t>Repudio</t>
  </si>
  <si>
    <t>A12</t>
  </si>
  <si>
    <t>Interceptación de información (escucha)</t>
  </si>
  <si>
    <t>A13</t>
  </si>
  <si>
    <t>Modificación deliberada de la información</t>
  </si>
  <si>
    <t>A14</t>
  </si>
  <si>
    <t>A15</t>
  </si>
  <si>
    <t>Divulgación de información</t>
  </si>
  <si>
    <t>A16</t>
  </si>
  <si>
    <t>Manipulación de programas</t>
  </si>
  <si>
    <t>A17</t>
  </si>
  <si>
    <t>Manipulación de los equipos</t>
  </si>
  <si>
    <t>A18</t>
  </si>
  <si>
    <t>Denegación de servicio</t>
  </si>
  <si>
    <t>A19</t>
  </si>
  <si>
    <t>Robo</t>
  </si>
  <si>
    <t>A20</t>
  </si>
  <si>
    <t>Ataque destructivo</t>
  </si>
  <si>
    <t>A21</t>
  </si>
  <si>
    <t>Ocupación enemiga</t>
  </si>
  <si>
    <t>A22</t>
  </si>
  <si>
    <t>A23</t>
  </si>
  <si>
    <t>Extorsión</t>
  </si>
  <si>
    <t>A24</t>
  </si>
  <si>
    <t>Ingeniería social (picaresca)</t>
  </si>
  <si>
    <t>% Impacto dimensiones</t>
  </si>
  <si>
    <t>Grupo/Activo afectado</t>
  </si>
  <si>
    <t>Frecuencia</t>
  </si>
  <si>
    <t>Desastres naturales [N]</t>
  </si>
  <si>
    <t>Fuego [N1]</t>
  </si>
  <si>
    <t>Red de Comunicaciones [COM]</t>
  </si>
  <si>
    <t>Daños por agua [N2]</t>
  </si>
  <si>
    <t>Terremoto [N3]</t>
  </si>
  <si>
    <t>Tormenta [N4]</t>
  </si>
  <si>
    <t>De origen industrial [I]</t>
  </si>
  <si>
    <t>Fuego [I1]</t>
  </si>
  <si>
    <t>Daños por agua [I2]</t>
  </si>
  <si>
    <t>Derrumbe [I3]</t>
  </si>
  <si>
    <t>Sobrecarga eléctrica [I4]</t>
  </si>
  <si>
    <t>Contaminación mecánica [I5]</t>
  </si>
  <si>
    <t>Contaminación electromagnética [I6]</t>
  </si>
  <si>
    <t>Avería de origen física o lógica [I7]</t>
  </si>
  <si>
    <t xml:space="preserve"> B</t>
  </si>
  <si>
    <t>Corte del suministro eléctrico [I8]</t>
  </si>
  <si>
    <t>Condiciones inadecuadas de</t>
  </si>
  <si>
    <t>temperatura y/o humedad</t>
  </si>
  <si>
    <t>[I9]</t>
  </si>
  <si>
    <t>Fallo del servicio de comunicaciones [I10]</t>
  </si>
  <si>
    <t>Interrupción de otros servicios y suministros esenciales [I11]</t>
  </si>
  <si>
    <t>Errores de usuarios [E1]</t>
  </si>
  <si>
    <t>Errores de los administradores de TI [E2]</t>
  </si>
  <si>
    <t>Errores de monitorización [E3]</t>
  </si>
  <si>
    <t>Errores de configuración [E4]</t>
  </si>
  <si>
    <t>Deficiencias en la organización [E5]</t>
  </si>
  <si>
    <t>Difusión de Software dañino [E6]</t>
  </si>
  <si>
    <t>Errores de [re-]encaminamiento [E7]</t>
  </si>
  <si>
    <t>Errores de secuencia [E8]</t>
  </si>
  <si>
    <t>Escapes de información [E9]</t>
  </si>
  <si>
    <t>Alteración accidental de la información [E10]</t>
  </si>
  <si>
    <t>Destrucción de información [E11]</t>
  </si>
  <si>
    <t>Fugas de información [E12]</t>
  </si>
  <si>
    <t>Vulnerabilidad de los programas (software) [E13]</t>
  </si>
  <si>
    <t>Errores de mantenimiento / actualización de programas (software) [E14]</t>
  </si>
  <si>
    <t>Caída del sistema por agotamiento de recursos [E16]</t>
  </si>
  <si>
    <t>Pérdida de equipos [E17]</t>
  </si>
  <si>
    <t>Indisponibilidad del personal [E18]</t>
  </si>
  <si>
    <t>Manipulación de los registros de actividad (log) [A1]</t>
  </si>
  <si>
    <t>Manipulación de la configuración [A2]</t>
  </si>
  <si>
    <t>Suplantación de la identidad del usuario [A3]</t>
  </si>
  <si>
    <t>Abuso de privilegios de acceso [A4]</t>
  </si>
  <si>
    <t>Uso no previsto [A5]</t>
  </si>
  <si>
    <t>Difusión de software dañino [A6]</t>
  </si>
  <si>
    <t>[Re-]encaminamiento de mensajes [A7]</t>
  </si>
  <si>
    <t>Alteración de secuencia [A8]</t>
  </si>
  <si>
    <t>Acceso no autorizado [A9]</t>
  </si>
  <si>
    <t>Análisis de tráfico [A10]</t>
  </si>
  <si>
    <t>Repudio [A11]</t>
  </si>
  <si>
    <t>Interceptación de información (escucha) [A12]</t>
  </si>
  <si>
    <t>Modificación deliberada de la información [A13]</t>
  </si>
  <si>
    <t>Destrucción de información [A14]</t>
  </si>
  <si>
    <t>Divulgación de información [A15]</t>
  </si>
  <si>
    <t>Manipulación de programas [A16]</t>
  </si>
  <si>
    <t>Denegación de servicio [A18]</t>
  </si>
  <si>
    <t>Robo [A19]</t>
  </si>
  <si>
    <t>Ataque destructivo [A20]</t>
  </si>
  <si>
    <t>Ocupación enemiga [A21]</t>
  </si>
  <si>
    <t>Indisponibilidad del personal [A22]</t>
  </si>
  <si>
    <t>Extorsión [A23]</t>
  </si>
  <si>
    <t>Ingeniería social (picaresca) [A24]</t>
  </si>
  <si>
    <t>Extremo</t>
  </si>
  <si>
    <t>Muy Alto</t>
  </si>
  <si>
    <t>Alto</t>
  </si>
  <si>
    <t>Medio</t>
  </si>
  <si>
    <t>Bajo</t>
  </si>
  <si>
    <t>Despreciable</t>
  </si>
  <si>
    <t>Valoración Activos</t>
  </si>
  <si>
    <t>Valoración Amenazas</t>
  </si>
  <si>
    <t>Impacto Potencial</t>
  </si>
  <si>
    <t>Impacto amenazas (Valor absoluto)</t>
  </si>
  <si>
    <t>Grupo Activos</t>
  </si>
  <si>
    <t>Redes de comunicación [COM]</t>
  </si>
  <si>
    <t>Hardware[HW]</t>
  </si>
  <si>
    <t>Instalaciones (L)</t>
  </si>
  <si>
    <t> 95</t>
  </si>
  <si>
    <t>Degradación de los soportes de al95cenamiento de la infor95ción [I12]</t>
  </si>
  <si>
    <t>Errores de 95ntenimiento / actualización de equipos (hardware) [E15]</t>
  </si>
  <si>
    <t>95nipulación de los equipos [A17]</t>
  </si>
  <si>
    <t>E95naciones electro95gnéticas [I13]</t>
  </si>
  <si>
    <t>Riesgos</t>
  </si>
  <si>
    <t>Riesgo</t>
  </si>
  <si>
    <t>MB (0,002)</t>
  </si>
  <si>
    <t>B (0,005)</t>
  </si>
  <si>
    <t>M (0,016)</t>
  </si>
  <si>
    <t>A (0,071)</t>
  </si>
  <si>
    <t>MA (1)</t>
  </si>
  <si>
    <t>Impacto</t>
  </si>
  <si>
    <t>MA (10)</t>
  </si>
  <si>
    <t>A (7-9)</t>
  </si>
  <si>
    <t>M (4-6)</t>
  </si>
  <si>
    <t>B (2-3)</t>
  </si>
  <si>
    <t>MB (1)</t>
  </si>
  <si>
    <t>Redes de comunicaciones [COM]</t>
  </si>
  <si>
    <t>Total</t>
  </si>
  <si>
    <t xml:space="preserve"> [COM]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</si>
</sst>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3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" fillId="5" borderId="3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16" fontId="6" fillId="6" borderId="3" xfId="0" applyNumberFormat="1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16" fontId="6" fillId="7" borderId="3" xfId="0" applyNumberFormat="1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16" fontId="6" fillId="8" borderId="3" xfId="0" applyNumberFormat="1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vertical="center" wrapText="1"/>
    </xf>
    <xf numFmtId="0" fontId="1" fillId="13" borderId="16" xfId="0" applyFont="1" applyFill="1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7" xfId="0" applyFill="1" applyBorder="1"/>
    <xf numFmtId="164" fontId="0" fillId="0" borderId="0" xfId="0" applyNumberFormat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vertical="center" wrapText="1"/>
    </xf>
    <xf numFmtId="164" fontId="3" fillId="9" borderId="16" xfId="0" applyNumberFormat="1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vertical="center" wrapText="1"/>
    </xf>
    <xf numFmtId="164" fontId="3" fillId="10" borderId="16" xfId="0" applyNumberFormat="1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vertical="center" wrapText="1"/>
    </xf>
    <xf numFmtId="164" fontId="3" fillId="11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vertical="center" wrapText="1"/>
    </xf>
    <xf numFmtId="164" fontId="3" fillId="12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165" fontId="2" fillId="2" borderId="16" xfId="0" applyNumberFormat="1" applyFont="1" applyFill="1" applyBorder="1" applyAlignment="1">
      <alignment horizontal="center" vertical="center" wrapText="1"/>
    </xf>
    <xf numFmtId="165" fontId="3" fillId="9" borderId="16" xfId="0" applyNumberFormat="1" applyFont="1" applyFill="1" applyBorder="1" applyAlignment="1">
      <alignment horizontal="center" vertical="center" wrapText="1"/>
    </xf>
    <xf numFmtId="165" fontId="3" fillId="10" borderId="16" xfId="0" applyNumberFormat="1" applyFont="1" applyFill="1" applyBorder="1" applyAlignment="1">
      <alignment horizontal="center" vertical="center" wrapText="1"/>
    </xf>
    <xf numFmtId="165" fontId="3" fillId="12" borderId="16" xfId="0" applyNumberFormat="1" applyFont="1" applyFill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0" fillId="10" borderId="0" xfId="0" applyFill="1"/>
    <xf numFmtId="0" fontId="0" fillId="6" borderId="0" xfId="0" applyFill="1"/>
    <xf numFmtId="165" fontId="3" fillId="4" borderId="16" xfId="0" applyNumberFormat="1" applyFont="1" applyFill="1" applyBorder="1" applyAlignment="1">
      <alignment horizontal="center" vertical="center" wrapText="1"/>
    </xf>
    <xf numFmtId="165" fontId="0" fillId="4" borderId="16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1" fillId="18" borderId="16" xfId="0" applyFont="1" applyFill="1" applyBorder="1"/>
    <xf numFmtId="0" fontId="1" fillId="18" borderId="1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3" fillId="10" borderId="16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Clasificación</a:t>
            </a:r>
            <a:r>
              <a:rPr lang="es-ES" baseline="0"/>
              <a:t> de activos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'Inventario Activos'!$E$4:$E$11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'Inventario Activos'!$F$4:$F$11</c:f>
              <c:numCache>
                <c:formatCode>General</c:formatCode>
                <c:ptCount val="8"/>
                <c:pt idx="0">
                  <c:v>13</c:v>
                </c:pt>
                <c:pt idx="1">
                  <c:v>4</c:v>
                </c:pt>
                <c:pt idx="2">
                  <c:v>29</c:v>
                </c:pt>
                <c:pt idx="3">
                  <c:v>54</c:v>
                </c:pt>
                <c:pt idx="4">
                  <c:v>9</c:v>
                </c:pt>
                <c:pt idx="5">
                  <c:v>21</c:v>
                </c:pt>
                <c:pt idx="6">
                  <c:v>4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6-40FE-BA59-DC4A2033C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345720"/>
        <c:axId val="414354248"/>
      </c:barChart>
      <c:catAx>
        <c:axId val="41434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4354248"/>
        <c:crosses val="autoZero"/>
        <c:auto val="1"/>
        <c:lblAlgn val="ctr"/>
        <c:lblOffset val="100"/>
        <c:noMultiLvlLbl val="0"/>
      </c:catAx>
      <c:valAx>
        <c:axId val="41435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4345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39555475518813E-2"/>
          <c:y val="1.8099123676004539E-2"/>
          <c:w val="0.92736044452448119"/>
          <c:h val="0.54266520396444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'Valoración Activos'!$M$4</c:f>
              <c:strCache>
                <c:ptCount val="1"/>
                <c:pt idx="0">
                  <c:v>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'Valoración Activos'!$L$5:$L$12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'Valoración Activos'!$M$5:$M$12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7-4682-A0CF-F1DB84775EBB}"/>
            </c:ext>
          </c:extLst>
        </c:ser>
        <c:ser>
          <c:idx val="1"/>
          <c:order val="1"/>
          <c:tx>
            <c:strRef>
              <c:f>'Valoración Activos'!$N$4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'Valoración Activos'!$L$5:$L$12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'Valoración Activos'!$N$5:$N$12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20</c:v>
                </c:pt>
                <c:pt idx="4">
                  <c:v>6</c:v>
                </c:pt>
                <c:pt idx="5">
                  <c:v>9</c:v>
                </c:pt>
                <c:pt idx="6">
                  <c:v>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7-4682-A0CF-F1DB84775EBB}"/>
            </c:ext>
          </c:extLst>
        </c:ser>
        <c:ser>
          <c:idx val="2"/>
          <c:order val="2"/>
          <c:tx>
            <c:strRef>
              <c:f>'Valoración Activos'!$O$4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'Valoración Activos'!$L$5:$L$12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'Valoración Activos'!$O$5:$O$12</c:f>
              <c:numCache>
                <c:formatCode>General</c:formatCode>
                <c:ptCount val="8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9</c:v>
                </c:pt>
                <c:pt idx="4">
                  <c:v>2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7-4682-A0CF-F1DB84775EBB}"/>
            </c:ext>
          </c:extLst>
        </c:ser>
        <c:ser>
          <c:idx val="3"/>
          <c:order val="3"/>
          <c:tx>
            <c:strRef>
              <c:f>'Valoración Activos'!$P$4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'Valoración Activos'!$L$5:$L$12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'Valoración Activos'!$P$5:$P$12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87-4682-A0CF-F1DB84775EBB}"/>
            </c:ext>
          </c:extLst>
        </c:ser>
        <c:ser>
          <c:idx val="4"/>
          <c:order val="4"/>
          <c:tx>
            <c:strRef>
              <c:f>'Valoración Activos'!$Q$4</c:f>
              <c:strCache>
                <c:ptCount val="1"/>
                <c:pt idx="0">
                  <c:v>MB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'Valoración Activos'!$L$5:$L$12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'Valoración Activos'!$Q$5:$Q$12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87-4682-A0CF-F1DB84775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349648"/>
        <c:axId val="513349976"/>
      </c:barChart>
      <c:catAx>
        <c:axId val="51334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349976"/>
        <c:crosses val="autoZero"/>
        <c:auto val="1"/>
        <c:lblAlgn val="ctr"/>
        <c:lblOffset val="100"/>
        <c:noMultiLvlLbl val="0"/>
      </c:catAx>
      <c:valAx>
        <c:axId val="51334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34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'Valoración Activos'!$M$15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'Valoración Activos'!$L$16:$L$23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'Valoración Activos'!$M$16:$M$23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4-46D9-927F-9F643D993A6A}"/>
            </c:ext>
          </c:extLst>
        </c:ser>
        <c:ser>
          <c:idx val="1"/>
          <c:order val="1"/>
          <c:tx>
            <c:strRef>
              <c:f>'Valoración Activos'!$N$15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'Valoración Activos'!$L$16:$L$23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'Valoración Activos'!$N$16:$N$23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4-46D9-927F-9F643D993A6A}"/>
            </c:ext>
          </c:extLst>
        </c:ser>
        <c:ser>
          <c:idx val="2"/>
          <c:order val="2"/>
          <c:tx>
            <c:strRef>
              <c:f>'Valoración Activos'!$O$15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'Valoración Activos'!$L$16:$L$23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'Valoración Activos'!$O$16:$O$23</c:f>
              <c:numCache>
                <c:formatCode>General</c:formatCode>
                <c:ptCount val="8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E4-46D9-927F-9F643D993A6A}"/>
            </c:ext>
          </c:extLst>
        </c:ser>
        <c:ser>
          <c:idx val="3"/>
          <c:order val="3"/>
          <c:tx>
            <c:strRef>
              <c:f>'Valoración Activos'!$P$15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'Valoración Activos'!$L$16:$L$23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'Valoración Activos'!$P$16:$P$23</c:f>
              <c:numCache>
                <c:formatCode>General</c:formatCode>
                <c:ptCount val="8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E4-46D9-927F-9F643D993A6A}"/>
            </c:ext>
          </c:extLst>
        </c:ser>
        <c:ser>
          <c:idx val="4"/>
          <c:order val="4"/>
          <c:tx>
            <c:strRef>
              <c:f>'Valoración Activos'!$Q$15</c:f>
              <c:strCache>
                <c:ptCount val="1"/>
                <c:pt idx="0">
                  <c:v>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'Valoración Activos'!$L$16:$L$23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'Valoración Activos'!$Q$16:$Q$23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E4-46D9-927F-9F643D993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342432"/>
        <c:axId val="513343088"/>
      </c:barChart>
      <c:catAx>
        <c:axId val="51334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343088"/>
        <c:crosses val="autoZero"/>
        <c:auto val="1"/>
        <c:lblAlgn val="ctr"/>
        <c:lblOffset val="100"/>
        <c:noMultiLvlLbl val="0"/>
      </c:catAx>
      <c:valAx>
        <c:axId val="51334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34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'Catalogo Amenazas'!$F$4:$F$7</c:f>
              <c:strCache>
                <c:ptCount val="4"/>
                <c:pt idx="0">
                  <c:v>Desastres Naturales [N]</c:v>
                </c:pt>
                <c:pt idx="1">
                  <c:v>Origen Industrial [I]</c:v>
                </c:pt>
                <c:pt idx="2">
                  <c:v>Errores y fallos no intencionados [E]</c:v>
                </c:pt>
                <c:pt idx="3">
                  <c:v>Ataques intencionados [A]</c:v>
                </c:pt>
              </c:strCache>
            </c:strRef>
          </c:cat>
          <c:val>
            <c:numRef>
              <c:f>'Catalogo Amenazas'!$G$4:$G$7</c:f>
              <c:numCache>
                <c:formatCode>General</c:formatCode>
                <c:ptCount val="4"/>
                <c:pt idx="0">
                  <c:v>4</c:v>
                </c:pt>
                <c:pt idx="1">
                  <c:v>13</c:v>
                </c:pt>
                <c:pt idx="2">
                  <c:v>18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C-4B65-8291-210FBC82C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313328"/>
        <c:axId val="518313000"/>
      </c:barChart>
      <c:catAx>
        <c:axId val="51831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313000"/>
        <c:crosses val="autoZero"/>
        <c:auto val="1"/>
        <c:lblAlgn val="ctr"/>
        <c:lblOffset val="100"/>
        <c:noMultiLvlLbl val="0"/>
      </c:catAx>
      <c:valAx>
        <c:axId val="51831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31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'Valoración Amenazas'!$L$5:$M$5</c:f>
              <c:strCache>
                <c:ptCount val="2"/>
                <c:pt idx="0">
                  <c:v>Desastres Naturales [N]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'Valoración Amenazas'!$N$4:$Q$4</c:f>
              <c:strCache>
                <c:ptCount val="4"/>
                <c:pt idx="0">
                  <c:v>A</c:v>
                </c:pt>
                <c:pt idx="1">
                  <c:v>M</c:v>
                </c:pt>
                <c:pt idx="2">
                  <c:v>B</c:v>
                </c:pt>
                <c:pt idx="3">
                  <c:v>MB</c:v>
                </c:pt>
              </c:strCache>
            </c:strRef>
          </c:cat>
          <c:val>
            <c:numRef>
              <c:f>'Valoración Amenazas'!$N$5:$Q$5</c:f>
              <c:numCache>
                <c:formatCode>General</c:formatCode>
                <c:ptCount val="4"/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2-4A14-B0DF-3F9923A5C345}"/>
            </c:ext>
          </c:extLst>
        </c:ser>
        <c:ser>
          <c:idx val="1"/>
          <c:order val="1"/>
          <c:tx>
            <c:strRef>
              <c:f>'Valoración Amenazas'!$L$6:$M$6</c:f>
              <c:strCache>
                <c:ptCount val="2"/>
                <c:pt idx="0">
                  <c:v>Origen Industrial [I]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'Valoración Amenazas'!$N$4:$Q$4</c:f>
              <c:strCache>
                <c:ptCount val="4"/>
                <c:pt idx="0">
                  <c:v>A</c:v>
                </c:pt>
                <c:pt idx="1">
                  <c:v>M</c:v>
                </c:pt>
                <c:pt idx="2">
                  <c:v>B</c:v>
                </c:pt>
                <c:pt idx="3">
                  <c:v>MB</c:v>
                </c:pt>
              </c:strCache>
            </c:strRef>
          </c:cat>
          <c:val>
            <c:numRef>
              <c:f>'Valoración Amenazas'!$N$6:$Q$6</c:f>
              <c:numCache>
                <c:formatCode>General</c:formatCode>
                <c:ptCount val="4"/>
                <c:pt idx="1">
                  <c:v>1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2-4A14-B0DF-3F9923A5C345}"/>
            </c:ext>
          </c:extLst>
        </c:ser>
        <c:ser>
          <c:idx val="2"/>
          <c:order val="2"/>
          <c:tx>
            <c:strRef>
              <c:f>'Valoración Amenazas'!$L$7:$M$7</c:f>
              <c:strCache>
                <c:ptCount val="2"/>
                <c:pt idx="0">
                  <c:v>Errores y fallos no intencionados [E]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'Valoración Amenazas'!$N$4:$Q$4</c:f>
              <c:strCache>
                <c:ptCount val="4"/>
                <c:pt idx="0">
                  <c:v>A</c:v>
                </c:pt>
                <c:pt idx="1">
                  <c:v>M</c:v>
                </c:pt>
                <c:pt idx="2">
                  <c:v>B</c:v>
                </c:pt>
                <c:pt idx="3">
                  <c:v>MB</c:v>
                </c:pt>
              </c:strCache>
            </c:strRef>
          </c:cat>
          <c:val>
            <c:numRef>
              <c:f>'Valoración Amenazas'!$N$7:$Q$7</c:f>
              <c:numCache>
                <c:formatCode>General</c:formatCode>
                <c:ptCount val="4"/>
                <c:pt idx="0">
                  <c:v>1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2-4A14-B0DF-3F9923A5C345}"/>
            </c:ext>
          </c:extLst>
        </c:ser>
        <c:ser>
          <c:idx val="3"/>
          <c:order val="3"/>
          <c:tx>
            <c:strRef>
              <c:f>'Valoración Amenazas'!$L$8:$M$8</c:f>
              <c:strCache>
                <c:ptCount val="2"/>
                <c:pt idx="0">
                  <c:v>Ataques intencionados [A]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'Valoración Amenazas'!$N$4:$Q$4</c:f>
              <c:strCache>
                <c:ptCount val="4"/>
                <c:pt idx="0">
                  <c:v>A</c:v>
                </c:pt>
                <c:pt idx="1">
                  <c:v>M</c:v>
                </c:pt>
                <c:pt idx="2">
                  <c:v>B</c:v>
                </c:pt>
                <c:pt idx="3">
                  <c:v>MB</c:v>
                </c:pt>
              </c:strCache>
            </c:strRef>
          </c:cat>
          <c:val>
            <c:numRef>
              <c:f>'Valoración Amenazas'!$N$8:$Q$8</c:f>
              <c:numCache>
                <c:formatCode>General</c:formatCode>
                <c:ptCount val="4"/>
                <c:pt idx="1">
                  <c:v>1</c:v>
                </c:pt>
                <c:pt idx="2">
                  <c:v>15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52-4A14-B0DF-3F9923A5C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911208"/>
        <c:axId val="428911536"/>
      </c:barChart>
      <c:catAx>
        <c:axId val="42891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911536"/>
        <c:crosses val="autoZero"/>
        <c:auto val="1"/>
        <c:lblAlgn val="ctr"/>
        <c:lblOffset val="100"/>
        <c:noMultiLvlLbl val="0"/>
      </c:catAx>
      <c:valAx>
        <c:axId val="42891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8911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 Amenazas Grupo Activos'!$B$2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'Valor Amenazas Grupo Activos'!$A$3:$A$10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comunicación [COM]</c:v>
                </c:pt>
                <c:pt idx="5">
                  <c:v>Equipamiento Auxiliar [AUX]</c:v>
                </c:pt>
                <c:pt idx="6">
                  <c:v>Instalaciones (L)</c:v>
                </c:pt>
                <c:pt idx="7">
                  <c:v>Personal [P]</c:v>
                </c:pt>
              </c:strCache>
            </c:strRef>
          </c:cat>
          <c:val>
            <c:numRef>
              <c:f>'Valor Amenazas Grupo Activos'!$B$3:$B$10</c:f>
              <c:numCache>
                <c:formatCode>0.0</c:formatCode>
                <c:ptCount val="8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0</c:v>
                </c:pt>
                <c:pt idx="4">
                  <c:v>9.5</c:v>
                </c:pt>
                <c:pt idx="5">
                  <c:v>0</c:v>
                </c:pt>
                <c:pt idx="6">
                  <c:v>9.5</c:v>
                </c:pt>
                <c:pt idx="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B-4C56-959B-DFDB2C2B6B25}"/>
            </c:ext>
          </c:extLst>
        </c:ser>
        <c:ser>
          <c:idx val="1"/>
          <c:order val="1"/>
          <c:tx>
            <c:strRef>
              <c:f>'Valor Amenazas Grupo Activos'!$C$2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'Valor Amenazas Grupo Activos'!$A$3:$A$10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comunicación [COM]</c:v>
                </c:pt>
                <c:pt idx="5">
                  <c:v>Equipamiento Auxiliar [AUX]</c:v>
                </c:pt>
                <c:pt idx="6">
                  <c:v>Instalaciones (L)</c:v>
                </c:pt>
                <c:pt idx="7">
                  <c:v>Personal [P]</c:v>
                </c:pt>
              </c:strCache>
            </c:strRef>
          </c:cat>
          <c:val>
            <c:numRef>
              <c:f>'Valor Amenazas Grupo Activos'!$C$3:$C$10</c:f>
              <c:numCache>
                <c:formatCode>0.0</c:formatCode>
                <c:ptCount val="8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B-4C56-959B-DFDB2C2B6B25}"/>
            </c:ext>
          </c:extLst>
        </c:ser>
        <c:ser>
          <c:idx val="2"/>
          <c:order val="2"/>
          <c:tx>
            <c:strRef>
              <c:f>'Valor Amenazas Grupo Activos'!$D$2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'Valor Amenazas Grupo Activos'!$A$3:$A$10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comunicación [COM]</c:v>
                </c:pt>
                <c:pt idx="5">
                  <c:v>Equipamiento Auxiliar [AUX]</c:v>
                </c:pt>
                <c:pt idx="6">
                  <c:v>Instalaciones (L)</c:v>
                </c:pt>
                <c:pt idx="7">
                  <c:v>Personal [P]</c:v>
                </c:pt>
              </c:strCache>
            </c:strRef>
          </c:cat>
          <c:val>
            <c:numRef>
              <c:f>'Valor Amenazas Grupo Activos'!$D$3:$D$10</c:f>
              <c:numCache>
                <c:formatCode>0.0</c:formatCode>
                <c:ptCount val="8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0</c:v>
                </c:pt>
                <c:pt idx="6">
                  <c:v>9.5</c:v>
                </c:pt>
                <c:pt idx="7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B-4C56-959B-DFDB2C2B6B25}"/>
            </c:ext>
          </c:extLst>
        </c:ser>
        <c:ser>
          <c:idx val="3"/>
          <c:order val="3"/>
          <c:tx>
            <c:strRef>
              <c:f>'Valor Amenazas Grupo Activos'!$E$2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'Valor Amenazas Grupo Activos'!$A$3:$A$10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comunicación [COM]</c:v>
                </c:pt>
                <c:pt idx="5">
                  <c:v>Equipamiento Auxiliar [AUX]</c:v>
                </c:pt>
                <c:pt idx="6">
                  <c:v>Instalaciones (L)</c:v>
                </c:pt>
                <c:pt idx="7">
                  <c:v>Personal [P]</c:v>
                </c:pt>
              </c:strCache>
            </c:strRef>
          </c:cat>
          <c:val>
            <c:numRef>
              <c:f>'Valor Amenazas Grupo Activos'!$E$3:$E$10</c:f>
              <c:numCache>
                <c:formatCode>0.0</c:formatCode>
                <c:ptCount val="8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 formatCode="General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B-4C56-959B-DFDB2C2B6B25}"/>
            </c:ext>
          </c:extLst>
        </c:ser>
        <c:ser>
          <c:idx val="4"/>
          <c:order val="4"/>
          <c:tx>
            <c:strRef>
              <c:f>'Valor Amenazas Grupo Activos'!$F$2</c:f>
              <c:strCache>
                <c:ptCount val="1"/>
                <c:pt idx="0">
                  <c:v>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'Valor Amenazas Grupo Activos'!$A$3:$A$10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comunicación [COM]</c:v>
                </c:pt>
                <c:pt idx="5">
                  <c:v>Equipamiento Auxiliar [AUX]</c:v>
                </c:pt>
                <c:pt idx="6">
                  <c:v>Instalaciones (L)</c:v>
                </c:pt>
                <c:pt idx="7">
                  <c:v>Personal [P]</c:v>
                </c:pt>
              </c:strCache>
            </c:strRef>
          </c:cat>
          <c:val>
            <c:numRef>
              <c:f>'Valor Amenazas Grupo Activos'!$F$3:$F$10</c:f>
              <c:numCache>
                <c:formatCode>0.0</c:formatCode>
                <c:ptCount val="8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2B-4C56-959B-DFDB2C2B6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326696"/>
        <c:axId val="414331288"/>
      </c:barChart>
      <c:catAx>
        <c:axId val="41432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4331288"/>
        <c:crosses val="autoZero"/>
        <c:auto val="1"/>
        <c:lblAlgn val="ctr"/>
        <c:lblOffset val="100"/>
        <c:noMultiLvlLbl val="0"/>
      </c:catAx>
      <c:valAx>
        <c:axId val="41433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432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'Análisis Riesgos'!$S$4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'Análisis Riesgos'!$R$5:$R$12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'Análisis Riesgos'!$S$5:$S$12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</c:v>
                </c:pt>
                <c:pt idx="4">
                  <c:v>1</c:v>
                </c:pt>
                <c:pt idx="5">
                  <c:v>21</c:v>
                </c:pt>
                <c:pt idx="6">
                  <c:v>0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F-4B55-BAF8-345CE18485CA}"/>
            </c:ext>
          </c:extLst>
        </c:ser>
        <c:ser>
          <c:idx val="1"/>
          <c:order val="1"/>
          <c:tx>
            <c:strRef>
              <c:f>'Análisis Riesgos'!$T$4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'Análisis Riesgos'!$R$5:$R$12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'Análisis Riesgos'!$T$5:$T$12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0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F-4B55-BAF8-345CE18485CA}"/>
            </c:ext>
          </c:extLst>
        </c:ser>
        <c:ser>
          <c:idx val="2"/>
          <c:order val="2"/>
          <c:tx>
            <c:strRef>
              <c:f>'Análisis Riesgos'!$U$4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'Análisis Riesgos'!$R$5:$R$12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'Análisis Riesgos'!$U$5:$U$12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0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BF-4B55-BAF8-345CE18485CA}"/>
            </c:ext>
          </c:extLst>
        </c:ser>
        <c:ser>
          <c:idx val="3"/>
          <c:order val="3"/>
          <c:tx>
            <c:strRef>
              <c:f>'Análisis Riesgos'!$V$4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'Análisis Riesgos'!$R$5:$R$12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'Análisis Riesgos'!$V$5:$V$12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BF-4B55-BAF8-345CE18485CA}"/>
            </c:ext>
          </c:extLst>
        </c:ser>
        <c:ser>
          <c:idx val="4"/>
          <c:order val="4"/>
          <c:tx>
            <c:strRef>
              <c:f>'Análisis Riesgos'!$W$4</c:f>
              <c:strCache>
                <c:ptCount val="1"/>
                <c:pt idx="0">
                  <c:v>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'Análisis Riesgos'!$R$5:$R$12</c:f>
              <c:strCache>
                <c:ptCount val="8"/>
                <c:pt idx="0">
                  <c:v>Datos [D]</c:v>
                </c:pt>
                <c:pt idx="1">
                  <c:v>Servicios [S]</c:v>
                </c:pt>
                <c:pt idx="2">
                  <c:v>Software [SW]</c:v>
                </c:pt>
                <c:pt idx="3">
                  <c:v>Hardware[HW]</c:v>
                </c:pt>
                <c:pt idx="4">
                  <c:v>Redes de comunicaciones [COM]</c:v>
                </c:pt>
                <c:pt idx="5">
                  <c:v>Equipamiento Auxiliar [AUX]</c:v>
                </c:pt>
                <c:pt idx="6">
                  <c:v>Instalaciones [L]</c:v>
                </c:pt>
                <c:pt idx="7">
                  <c:v>Personal [P]</c:v>
                </c:pt>
              </c:strCache>
            </c:strRef>
          </c:cat>
          <c:val>
            <c:numRef>
              <c:f>'Análisis Riesgos'!$W$5:$W$12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54</c:v>
                </c:pt>
                <c:pt idx="4">
                  <c:v>1</c:v>
                </c:pt>
                <c:pt idx="5">
                  <c:v>21</c:v>
                </c:pt>
                <c:pt idx="6">
                  <c:v>4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BF-4B55-BAF8-345CE1848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322096"/>
        <c:axId val="513321768"/>
      </c:barChart>
      <c:catAx>
        <c:axId val="51332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321768"/>
        <c:crosses val="autoZero"/>
        <c:auto val="1"/>
        <c:lblAlgn val="ctr"/>
        <c:lblOffset val="100"/>
        <c:noMultiLvlLbl val="0"/>
      </c:catAx>
      <c:valAx>
        <c:axId val="513321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332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14</xdr:row>
      <xdr:rowOff>80962</xdr:rowOff>
    </xdr:from>
    <xdr:to>
      <xdr:col>8</xdr:col>
      <xdr:colOff>28575</xdr:colOff>
      <xdr:row>28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7E7136-507B-42C8-9146-908495A1F6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121046</xdr:colOff>
      <xdr:row>1</xdr:row>
      <xdr:rowOff>110726</xdr:rowOff>
    </xdr:from>
    <xdr:to>
      <xdr:col>26</xdr:col>
      <xdr:colOff>138905</xdr:colOff>
      <xdr:row>12</xdr:row>
      <xdr:rowOff>591343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6013BA2-C18D-46B1-85C5-345430D568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285750</xdr:colOff>
      <xdr:row>14</xdr:row>
      <xdr:rowOff>668336</xdr:rowOff>
    </xdr:from>
    <xdr:to>
      <xdr:col>27</xdr:col>
      <xdr:colOff>31749</xdr:colOff>
      <xdr:row>22</xdr:row>
      <xdr:rowOff>444500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7FAA9FF-95E2-442D-86F8-B2EE800597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8</xdr:row>
      <xdr:rowOff>195262</xdr:rowOff>
    </xdr:from>
    <xdr:to>
      <xdr:col>8</xdr:col>
      <xdr:colOff>142875</xdr:colOff>
      <xdr:row>22</xdr:row>
      <xdr:rowOff>138112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26F2EF-C7FD-42AF-AB58-8EC8378075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152399</xdr:colOff>
      <xdr:row>10</xdr:row>
      <xdr:rowOff>80962</xdr:rowOff>
    </xdr:from>
    <xdr:to>
      <xdr:col>17</xdr:col>
      <xdr:colOff>238124</xdr:colOff>
      <xdr:row>26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4F2318-32C2-4C13-A746-7B680E13E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11</xdr:row>
      <xdr:rowOff>90486</xdr:rowOff>
    </xdr:from>
    <xdr:to>
      <xdr:col>6</xdr:col>
      <xdr:colOff>57149</xdr:colOff>
      <xdr:row>28</xdr:row>
      <xdr:rowOff>57149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14CFF6-472D-405C-B999-D4908F9C9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386952</xdr:colOff>
      <xdr:row>12</xdr:row>
      <xdr:rowOff>325039</xdr:rowOff>
    </xdr:from>
    <xdr:to>
      <xdr:col>22</xdr:col>
      <xdr:colOff>750092</xdr:colOff>
      <xdr:row>16</xdr:row>
      <xdr:rowOff>357187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28F4A8-38B7-43EF-B51C-17EF3B471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59F7-D6F1-4AFA-A397-20196B78F1DC}">
  <dimension ref="A1:F166"/>
  <sheetViews>
    <sheetView workbookViewId="0">
      <selection activeCell="F8" sqref="F8"/>
    </sheetView>
  </sheetViews>
  <sheetFormatPr baseColWidth="10" defaultRowHeight="15" x14ac:dyDescent="0.25"/>
  <cols>
    <col min="1" max="1" width="25.140625" bestFit="1" customWidth="1"/>
    <col min="2" max="2" width="26.5703125" customWidth="1"/>
    <col min="3" max="3" width="54.5703125" customWidth="1"/>
    <col min="5" max="5" width="30.5703125" bestFit="1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</row>
    <row r="2" spans="1:6" ht="15.75" thickBot="1" x14ac:dyDescent="0.3">
      <c r="A2" s="91" t="s">
        <v>3</v>
      </c>
      <c r="B2" s="3" t="s">
        <v>4</v>
      </c>
      <c r="C2" s="5" t="s">
        <v>5</v>
      </c>
    </row>
    <row r="3" spans="1:6" ht="15.75" thickBot="1" x14ac:dyDescent="0.3">
      <c r="A3" s="92"/>
      <c r="B3" s="3" t="s">
        <v>6</v>
      </c>
      <c r="C3" s="5" t="s">
        <v>7</v>
      </c>
    </row>
    <row r="4" spans="1:6" ht="15.75" thickBot="1" x14ac:dyDescent="0.3">
      <c r="A4" s="92"/>
      <c r="B4" s="3" t="s">
        <v>8</v>
      </c>
      <c r="C4" s="5" t="s">
        <v>9</v>
      </c>
      <c r="E4" t="s">
        <v>3</v>
      </c>
      <c r="F4" s="20">
        <v>13</v>
      </c>
    </row>
    <row r="5" spans="1:6" ht="15.75" thickBot="1" x14ac:dyDescent="0.3">
      <c r="A5" s="92"/>
      <c r="B5" s="3" t="s">
        <v>10</v>
      </c>
      <c r="C5" s="5" t="s">
        <v>11</v>
      </c>
      <c r="E5" t="s">
        <v>30</v>
      </c>
      <c r="F5" s="20">
        <v>4</v>
      </c>
    </row>
    <row r="6" spans="1:6" ht="15.75" thickBot="1" x14ac:dyDescent="0.3">
      <c r="A6" s="92"/>
      <c r="B6" s="3" t="s">
        <v>12</v>
      </c>
      <c r="C6" s="5" t="s">
        <v>13</v>
      </c>
      <c r="E6" t="s">
        <v>39</v>
      </c>
      <c r="F6" s="20">
        <v>29</v>
      </c>
    </row>
    <row r="7" spans="1:6" ht="15.75" thickBot="1" x14ac:dyDescent="0.3">
      <c r="A7" s="92"/>
      <c r="B7" s="3" t="s">
        <v>14</v>
      </c>
      <c r="C7" s="5" t="s">
        <v>15</v>
      </c>
      <c r="E7" t="s">
        <v>536</v>
      </c>
      <c r="F7" s="20">
        <v>54</v>
      </c>
    </row>
    <row r="8" spans="1:6" ht="15.75" thickBot="1" x14ac:dyDescent="0.3">
      <c r="A8" s="92"/>
      <c r="B8" s="3" t="s">
        <v>16</v>
      </c>
      <c r="C8" s="5" t="s">
        <v>17</v>
      </c>
      <c r="E8" t="s">
        <v>556</v>
      </c>
      <c r="F8" s="20">
        <v>9</v>
      </c>
    </row>
    <row r="9" spans="1:6" ht="15.75" thickBot="1" x14ac:dyDescent="0.3">
      <c r="A9" s="92"/>
      <c r="B9" s="3" t="s">
        <v>18</v>
      </c>
      <c r="C9" s="5" t="s">
        <v>19</v>
      </c>
      <c r="E9" t="s">
        <v>214</v>
      </c>
      <c r="F9" s="20">
        <v>21</v>
      </c>
    </row>
    <row r="10" spans="1:6" ht="15.75" thickBot="1" x14ac:dyDescent="0.3">
      <c r="A10" s="92"/>
      <c r="B10" s="3" t="s">
        <v>20</v>
      </c>
      <c r="C10" s="5" t="s">
        <v>21</v>
      </c>
      <c r="E10" t="s">
        <v>257</v>
      </c>
      <c r="F10" s="20">
        <v>4</v>
      </c>
    </row>
    <row r="11" spans="1:6" ht="15.75" thickBot="1" x14ac:dyDescent="0.3">
      <c r="A11" s="92"/>
      <c r="B11" s="3" t="s">
        <v>22</v>
      </c>
      <c r="C11" s="5" t="s">
        <v>23</v>
      </c>
      <c r="E11" t="s">
        <v>266</v>
      </c>
      <c r="F11" s="20">
        <v>31</v>
      </c>
    </row>
    <row r="12" spans="1:6" ht="26.25" thickBot="1" x14ac:dyDescent="0.3">
      <c r="A12" s="92"/>
      <c r="B12" s="3" t="s">
        <v>24</v>
      </c>
      <c r="C12" s="5" t="s">
        <v>25</v>
      </c>
      <c r="E12" s="80" t="s">
        <v>557</v>
      </c>
      <c r="F12" s="81">
        <f>F4+F5+F6+F7+F8+F9+F10+F11</f>
        <v>165</v>
      </c>
    </row>
    <row r="13" spans="1:6" ht="15.75" thickBot="1" x14ac:dyDescent="0.3">
      <c r="A13" s="92"/>
      <c r="B13" s="3" t="s">
        <v>26</v>
      </c>
      <c r="C13" s="5" t="s">
        <v>27</v>
      </c>
    </row>
    <row r="14" spans="1:6" ht="26.25" thickBot="1" x14ac:dyDescent="0.3">
      <c r="A14" s="93"/>
      <c r="B14" s="3" t="s">
        <v>28</v>
      </c>
      <c r="C14" s="5" t="s">
        <v>29</v>
      </c>
    </row>
    <row r="15" spans="1:6" ht="15.75" thickBot="1" x14ac:dyDescent="0.3">
      <c r="A15" s="91" t="s">
        <v>30</v>
      </c>
      <c r="B15" s="3" t="s">
        <v>31</v>
      </c>
      <c r="C15" s="5" t="s">
        <v>32</v>
      </c>
    </row>
    <row r="16" spans="1:6" ht="15.75" thickBot="1" x14ac:dyDescent="0.3">
      <c r="A16" s="92"/>
      <c r="B16" s="3" t="s">
        <v>33</v>
      </c>
      <c r="C16" s="5" t="s">
        <v>34</v>
      </c>
    </row>
    <row r="17" spans="1:3" ht="15.75" thickBot="1" x14ac:dyDescent="0.3">
      <c r="A17" s="92"/>
      <c r="B17" s="3" t="s">
        <v>35</v>
      </c>
      <c r="C17" s="5" t="s">
        <v>36</v>
      </c>
    </row>
    <row r="18" spans="1:3" ht="15.75" thickBot="1" x14ac:dyDescent="0.3">
      <c r="A18" s="94"/>
      <c r="B18" s="3" t="s">
        <v>37</v>
      </c>
      <c r="C18" s="5" t="s">
        <v>38</v>
      </c>
    </row>
    <row r="19" spans="1:3" ht="15.75" thickBot="1" x14ac:dyDescent="0.3">
      <c r="A19" s="95" t="s">
        <v>39</v>
      </c>
      <c r="B19" s="3" t="s">
        <v>40</v>
      </c>
      <c r="C19" s="5" t="s">
        <v>41</v>
      </c>
    </row>
    <row r="20" spans="1:3" ht="15.75" thickBot="1" x14ac:dyDescent="0.3">
      <c r="A20" s="92"/>
      <c r="B20" s="3" t="s">
        <v>42</v>
      </c>
      <c r="C20" s="5" t="s">
        <v>43</v>
      </c>
    </row>
    <row r="21" spans="1:3" ht="15.75" thickBot="1" x14ac:dyDescent="0.3">
      <c r="A21" s="92"/>
      <c r="B21" s="3" t="s">
        <v>44</v>
      </c>
      <c r="C21" s="5" t="s">
        <v>45</v>
      </c>
    </row>
    <row r="22" spans="1:3" ht="15.75" thickBot="1" x14ac:dyDescent="0.3">
      <c r="A22" s="92"/>
      <c r="B22" s="3" t="s">
        <v>46</v>
      </c>
      <c r="C22" s="5" t="s">
        <v>47</v>
      </c>
    </row>
    <row r="23" spans="1:3" ht="15.75" thickBot="1" x14ac:dyDescent="0.3">
      <c r="A23" s="92"/>
      <c r="B23" s="3" t="s">
        <v>48</v>
      </c>
      <c r="C23" s="5" t="s">
        <v>49</v>
      </c>
    </row>
    <row r="24" spans="1:3" ht="15.75" thickBot="1" x14ac:dyDescent="0.3">
      <c r="A24" s="92"/>
      <c r="B24" s="3" t="s">
        <v>50</v>
      </c>
      <c r="C24" s="5" t="s">
        <v>51</v>
      </c>
    </row>
    <row r="25" spans="1:3" ht="15.75" thickBot="1" x14ac:dyDescent="0.3">
      <c r="A25" s="92"/>
      <c r="B25" s="3" t="s">
        <v>52</v>
      </c>
      <c r="C25" s="5" t="s">
        <v>53</v>
      </c>
    </row>
    <row r="26" spans="1:3" ht="15.75" thickBot="1" x14ac:dyDescent="0.3">
      <c r="A26" s="92"/>
      <c r="B26" s="3" t="s">
        <v>54</v>
      </c>
      <c r="C26" s="5" t="s">
        <v>55</v>
      </c>
    </row>
    <row r="27" spans="1:3" ht="15.75" thickBot="1" x14ac:dyDescent="0.3">
      <c r="A27" s="92"/>
      <c r="B27" s="3" t="s">
        <v>56</v>
      </c>
      <c r="C27" s="5" t="s">
        <v>57</v>
      </c>
    </row>
    <row r="28" spans="1:3" ht="15.75" thickBot="1" x14ac:dyDescent="0.3">
      <c r="A28" s="92"/>
      <c r="B28" s="3" t="s">
        <v>58</v>
      </c>
      <c r="C28" s="5" t="s">
        <v>59</v>
      </c>
    </row>
    <row r="29" spans="1:3" ht="15.75" thickBot="1" x14ac:dyDescent="0.3">
      <c r="A29" s="92"/>
      <c r="B29" s="3" t="s">
        <v>60</v>
      </c>
      <c r="C29" s="5" t="s">
        <v>61</v>
      </c>
    </row>
    <row r="30" spans="1:3" ht="15.75" thickBot="1" x14ac:dyDescent="0.3">
      <c r="A30" s="92"/>
      <c r="B30" s="3" t="s">
        <v>62</v>
      </c>
      <c r="C30" s="5" t="s">
        <v>63</v>
      </c>
    </row>
    <row r="31" spans="1:3" ht="15.75" thickBot="1" x14ac:dyDescent="0.3">
      <c r="A31" s="92"/>
      <c r="B31" s="3" t="s">
        <v>64</v>
      </c>
      <c r="C31" s="5" t="s">
        <v>65</v>
      </c>
    </row>
    <row r="32" spans="1:3" ht="15.75" thickBot="1" x14ac:dyDescent="0.3">
      <c r="A32" s="92"/>
      <c r="B32" s="3" t="s">
        <v>66</v>
      </c>
      <c r="C32" s="5" t="s">
        <v>67</v>
      </c>
    </row>
    <row r="33" spans="1:3" ht="15.75" thickBot="1" x14ac:dyDescent="0.3">
      <c r="A33" s="92"/>
      <c r="B33" s="3" t="s">
        <v>68</v>
      </c>
      <c r="C33" s="5" t="s">
        <v>69</v>
      </c>
    </row>
    <row r="34" spans="1:3" ht="15.75" thickBot="1" x14ac:dyDescent="0.3">
      <c r="A34" s="92"/>
      <c r="B34" s="3" t="s">
        <v>70</v>
      </c>
      <c r="C34" s="5" t="s">
        <v>71</v>
      </c>
    </row>
    <row r="35" spans="1:3" ht="15.75" thickBot="1" x14ac:dyDescent="0.3">
      <c r="A35" s="92"/>
      <c r="B35" s="3" t="s">
        <v>72</v>
      </c>
      <c r="C35" s="5" t="s">
        <v>73</v>
      </c>
    </row>
    <row r="36" spans="1:3" ht="15.75" thickBot="1" x14ac:dyDescent="0.3">
      <c r="A36" s="92"/>
      <c r="B36" s="3" t="s">
        <v>74</v>
      </c>
      <c r="C36" s="5" t="s">
        <v>75</v>
      </c>
    </row>
    <row r="37" spans="1:3" ht="15.75" thickBot="1" x14ac:dyDescent="0.3">
      <c r="A37" s="92"/>
      <c r="B37" s="3" t="s">
        <v>76</v>
      </c>
      <c r="C37" s="5" t="s">
        <v>77</v>
      </c>
    </row>
    <row r="38" spans="1:3" ht="15.75" thickBot="1" x14ac:dyDescent="0.3">
      <c r="A38" s="92"/>
      <c r="B38" s="3" t="s">
        <v>78</v>
      </c>
      <c r="C38" s="5" t="s">
        <v>79</v>
      </c>
    </row>
    <row r="39" spans="1:3" ht="15.75" thickBot="1" x14ac:dyDescent="0.3">
      <c r="A39" s="92"/>
      <c r="B39" s="3" t="s">
        <v>80</v>
      </c>
      <c r="C39" s="5" t="s">
        <v>81</v>
      </c>
    </row>
    <row r="40" spans="1:3" ht="15.75" thickBot="1" x14ac:dyDescent="0.3">
      <c r="A40" s="92"/>
      <c r="B40" s="3" t="s">
        <v>82</v>
      </c>
      <c r="C40" s="5" t="s">
        <v>83</v>
      </c>
    </row>
    <row r="41" spans="1:3" ht="15.75" thickBot="1" x14ac:dyDescent="0.3">
      <c r="A41" s="92"/>
      <c r="B41" s="3" t="s">
        <v>84</v>
      </c>
      <c r="C41" s="5" t="s">
        <v>85</v>
      </c>
    </row>
    <row r="42" spans="1:3" ht="15.75" thickBot="1" x14ac:dyDescent="0.3">
      <c r="A42" s="92"/>
      <c r="B42" s="3" t="s">
        <v>86</v>
      </c>
      <c r="C42" s="5" t="s">
        <v>87</v>
      </c>
    </row>
    <row r="43" spans="1:3" ht="15.75" thickBot="1" x14ac:dyDescent="0.3">
      <c r="A43" s="92"/>
      <c r="B43" s="3" t="s">
        <v>88</v>
      </c>
      <c r="C43" s="5" t="s">
        <v>89</v>
      </c>
    </row>
    <row r="44" spans="1:3" ht="15.75" thickBot="1" x14ac:dyDescent="0.3">
      <c r="A44" s="92"/>
      <c r="B44" s="3" t="s">
        <v>90</v>
      </c>
      <c r="C44" s="5" t="s">
        <v>91</v>
      </c>
    </row>
    <row r="45" spans="1:3" ht="15.75" thickBot="1" x14ac:dyDescent="0.3">
      <c r="A45" s="92"/>
      <c r="B45" s="3" t="s">
        <v>92</v>
      </c>
      <c r="C45" s="5" t="s">
        <v>93</v>
      </c>
    </row>
    <row r="46" spans="1:3" ht="15.75" thickBot="1" x14ac:dyDescent="0.3">
      <c r="A46" s="92"/>
      <c r="B46" s="3" t="s">
        <v>94</v>
      </c>
      <c r="C46" s="5" t="s">
        <v>95</v>
      </c>
    </row>
    <row r="47" spans="1:3" ht="15.75" thickBot="1" x14ac:dyDescent="0.3">
      <c r="A47" s="93"/>
      <c r="B47" s="3" t="s">
        <v>96</v>
      </c>
      <c r="C47" s="5" t="s">
        <v>97</v>
      </c>
    </row>
    <row r="48" spans="1:3" ht="15.75" thickBot="1" x14ac:dyDescent="0.3">
      <c r="A48" s="88" t="s">
        <v>98</v>
      </c>
      <c r="B48" s="3" t="s">
        <v>99</v>
      </c>
      <c r="C48" s="5" t="s">
        <v>100</v>
      </c>
    </row>
    <row r="49" spans="1:3" ht="15.75" thickBot="1" x14ac:dyDescent="0.3">
      <c r="A49" s="89"/>
      <c r="B49" s="3" t="s">
        <v>101</v>
      </c>
      <c r="C49" s="5" t="s">
        <v>102</v>
      </c>
    </row>
    <row r="50" spans="1:3" ht="15.75" thickBot="1" x14ac:dyDescent="0.3">
      <c r="A50" s="89"/>
      <c r="B50" s="3" t="s">
        <v>103</v>
      </c>
      <c r="C50" s="5" t="s">
        <v>104</v>
      </c>
    </row>
    <row r="51" spans="1:3" ht="15.75" thickBot="1" x14ac:dyDescent="0.3">
      <c r="A51" s="89"/>
      <c r="B51" s="3" t="s">
        <v>105</v>
      </c>
      <c r="C51" s="5" t="s">
        <v>106</v>
      </c>
    </row>
    <row r="52" spans="1:3" ht="15.75" thickBot="1" x14ac:dyDescent="0.3">
      <c r="A52" s="89"/>
      <c r="B52" s="3" t="s">
        <v>107</v>
      </c>
      <c r="C52" s="5" t="s">
        <v>108</v>
      </c>
    </row>
    <row r="53" spans="1:3" ht="15.75" thickBot="1" x14ac:dyDescent="0.3">
      <c r="A53" s="89"/>
      <c r="B53" s="3" t="s">
        <v>109</v>
      </c>
      <c r="C53" s="5" t="s">
        <v>110</v>
      </c>
    </row>
    <row r="54" spans="1:3" ht="15.75" thickBot="1" x14ac:dyDescent="0.3">
      <c r="A54" s="89"/>
      <c r="B54" s="3" t="s">
        <v>111</v>
      </c>
      <c r="C54" s="5" t="s">
        <v>112</v>
      </c>
    </row>
    <row r="55" spans="1:3" ht="15.75" thickBot="1" x14ac:dyDescent="0.3">
      <c r="A55" s="89"/>
      <c r="B55" s="3" t="s">
        <v>113</v>
      </c>
      <c r="C55" s="5" t="s">
        <v>114</v>
      </c>
    </row>
    <row r="56" spans="1:3" ht="15.75" thickBot="1" x14ac:dyDescent="0.3">
      <c r="A56" s="89"/>
      <c r="B56" s="3" t="s">
        <v>115</v>
      </c>
      <c r="C56" s="5" t="s">
        <v>114</v>
      </c>
    </row>
    <row r="57" spans="1:3" ht="15.75" thickBot="1" x14ac:dyDescent="0.3">
      <c r="A57" s="89"/>
      <c r="B57" s="3" t="s">
        <v>116</v>
      </c>
      <c r="C57" s="5" t="s">
        <v>114</v>
      </c>
    </row>
    <row r="58" spans="1:3" ht="15.75" thickBot="1" x14ac:dyDescent="0.3">
      <c r="A58" s="89"/>
      <c r="B58" s="3" t="s">
        <v>117</v>
      </c>
      <c r="C58" s="5" t="s">
        <v>118</v>
      </c>
    </row>
    <row r="59" spans="1:3" ht="15.75" thickBot="1" x14ac:dyDescent="0.3">
      <c r="A59" s="89"/>
      <c r="B59" s="3" t="s">
        <v>119</v>
      </c>
      <c r="C59" s="5" t="s">
        <v>118</v>
      </c>
    </row>
    <row r="60" spans="1:3" ht="15.75" thickBot="1" x14ac:dyDescent="0.3">
      <c r="A60" s="89"/>
      <c r="B60" s="3" t="s">
        <v>120</v>
      </c>
      <c r="C60" s="5" t="s">
        <v>121</v>
      </c>
    </row>
    <row r="61" spans="1:3" ht="15.75" thickBot="1" x14ac:dyDescent="0.3">
      <c r="A61" s="89"/>
      <c r="B61" s="3" t="s">
        <v>122</v>
      </c>
      <c r="C61" s="5" t="s">
        <v>121</v>
      </c>
    </row>
    <row r="62" spans="1:3" ht="15.75" thickBot="1" x14ac:dyDescent="0.3">
      <c r="A62" s="89"/>
      <c r="B62" s="3" t="s">
        <v>123</v>
      </c>
      <c r="C62" s="5" t="s">
        <v>121</v>
      </c>
    </row>
    <row r="63" spans="1:3" ht="15.75" thickBot="1" x14ac:dyDescent="0.3">
      <c r="A63" s="89"/>
      <c r="B63" s="3" t="s">
        <v>124</v>
      </c>
      <c r="C63" s="5" t="s">
        <v>121</v>
      </c>
    </row>
    <row r="64" spans="1:3" ht="15.75" thickBot="1" x14ac:dyDescent="0.3">
      <c r="A64" s="89"/>
      <c r="B64" s="3" t="s">
        <v>125</v>
      </c>
      <c r="C64" s="5" t="s">
        <v>126</v>
      </c>
    </row>
    <row r="65" spans="1:3" ht="15.75" thickBot="1" x14ac:dyDescent="0.3">
      <c r="A65" s="89"/>
      <c r="B65" s="3" t="s">
        <v>127</v>
      </c>
      <c r="C65" s="5" t="s">
        <v>126</v>
      </c>
    </row>
    <row r="66" spans="1:3" ht="15.75" thickBot="1" x14ac:dyDescent="0.3">
      <c r="A66" s="89"/>
      <c r="B66" s="3" t="s">
        <v>128</v>
      </c>
      <c r="C66" s="5" t="s">
        <v>129</v>
      </c>
    </row>
    <row r="67" spans="1:3" ht="15.75" thickBot="1" x14ac:dyDescent="0.3">
      <c r="A67" s="89"/>
      <c r="B67" s="3" t="s">
        <v>130</v>
      </c>
      <c r="C67" s="5" t="s">
        <v>131</v>
      </c>
    </row>
    <row r="68" spans="1:3" ht="15.75" thickBot="1" x14ac:dyDescent="0.3">
      <c r="A68" s="89"/>
      <c r="B68" s="3" t="s">
        <v>132</v>
      </c>
      <c r="C68" s="5" t="s">
        <v>131</v>
      </c>
    </row>
    <row r="69" spans="1:3" ht="15.75" thickBot="1" x14ac:dyDescent="0.3">
      <c r="A69" s="89"/>
      <c r="B69" s="3" t="s">
        <v>133</v>
      </c>
      <c r="C69" s="5" t="s">
        <v>134</v>
      </c>
    </row>
    <row r="70" spans="1:3" ht="15.75" thickBot="1" x14ac:dyDescent="0.3">
      <c r="A70" s="89"/>
      <c r="B70" s="3" t="s">
        <v>135</v>
      </c>
      <c r="C70" s="5" t="s">
        <v>134</v>
      </c>
    </row>
    <row r="71" spans="1:3" ht="15.75" thickBot="1" x14ac:dyDescent="0.3">
      <c r="A71" s="89"/>
      <c r="B71" s="3" t="s">
        <v>136</v>
      </c>
      <c r="C71" s="5" t="s">
        <v>137</v>
      </c>
    </row>
    <row r="72" spans="1:3" ht="15.75" thickBot="1" x14ac:dyDescent="0.3">
      <c r="A72" s="89"/>
      <c r="B72" s="3" t="s">
        <v>138</v>
      </c>
      <c r="C72" s="5" t="s">
        <v>137</v>
      </c>
    </row>
    <row r="73" spans="1:3" ht="15.75" thickBot="1" x14ac:dyDescent="0.3">
      <c r="A73" s="89"/>
      <c r="B73" s="3" t="s">
        <v>139</v>
      </c>
      <c r="C73" s="5" t="s">
        <v>140</v>
      </c>
    </row>
    <row r="74" spans="1:3" ht="15.75" thickBot="1" x14ac:dyDescent="0.3">
      <c r="A74" s="89"/>
      <c r="B74" s="3" t="s">
        <v>141</v>
      </c>
      <c r="C74" s="5" t="s">
        <v>140</v>
      </c>
    </row>
    <row r="75" spans="1:3" ht="15.75" thickBot="1" x14ac:dyDescent="0.3">
      <c r="A75" s="89"/>
      <c r="B75" s="3" t="s">
        <v>142</v>
      </c>
      <c r="C75" s="5" t="s">
        <v>143</v>
      </c>
    </row>
    <row r="76" spans="1:3" ht="15.75" thickBot="1" x14ac:dyDescent="0.3">
      <c r="A76" s="89"/>
      <c r="B76" s="3" t="s">
        <v>144</v>
      </c>
      <c r="C76" s="5" t="s">
        <v>145</v>
      </c>
    </row>
    <row r="77" spans="1:3" ht="15.75" thickBot="1" x14ac:dyDescent="0.3">
      <c r="A77" s="89"/>
      <c r="B77" s="3" t="s">
        <v>146</v>
      </c>
      <c r="C77" s="5" t="s">
        <v>147</v>
      </c>
    </row>
    <row r="78" spans="1:3" ht="15.75" thickBot="1" x14ac:dyDescent="0.3">
      <c r="A78" s="89"/>
      <c r="B78" s="3" t="s">
        <v>148</v>
      </c>
      <c r="C78" s="5" t="s">
        <v>149</v>
      </c>
    </row>
    <row r="79" spans="1:3" ht="15.75" thickBot="1" x14ac:dyDescent="0.3">
      <c r="A79" s="89"/>
      <c r="B79" s="3" t="s">
        <v>150</v>
      </c>
      <c r="C79" s="5" t="s">
        <v>151</v>
      </c>
    </row>
    <row r="80" spans="1:3" ht="15.75" thickBot="1" x14ac:dyDescent="0.3">
      <c r="A80" s="89"/>
      <c r="B80" s="3" t="s">
        <v>152</v>
      </c>
      <c r="C80" s="5" t="s">
        <v>153</v>
      </c>
    </row>
    <row r="81" spans="1:3" ht="15.75" thickBot="1" x14ac:dyDescent="0.3">
      <c r="A81" s="89"/>
      <c r="B81" s="3" t="s">
        <v>154</v>
      </c>
      <c r="C81" s="5" t="s">
        <v>155</v>
      </c>
    </row>
    <row r="82" spans="1:3" ht="15.75" thickBot="1" x14ac:dyDescent="0.3">
      <c r="A82" s="89"/>
      <c r="B82" s="3" t="s">
        <v>156</v>
      </c>
      <c r="C82" s="5" t="s">
        <v>157</v>
      </c>
    </row>
    <row r="83" spans="1:3" ht="15.75" thickBot="1" x14ac:dyDescent="0.3">
      <c r="A83" s="89"/>
      <c r="B83" s="3" t="s">
        <v>158</v>
      </c>
      <c r="C83" s="5" t="s">
        <v>159</v>
      </c>
    </row>
    <row r="84" spans="1:3" ht="15.75" thickBot="1" x14ac:dyDescent="0.3">
      <c r="A84" s="89"/>
      <c r="B84" s="3" t="s">
        <v>160</v>
      </c>
      <c r="C84" s="5" t="s">
        <v>161</v>
      </c>
    </row>
    <row r="85" spans="1:3" ht="15.75" thickBot="1" x14ac:dyDescent="0.3">
      <c r="A85" s="89"/>
      <c r="B85" s="3" t="s">
        <v>162</v>
      </c>
      <c r="C85" s="5" t="s">
        <v>163</v>
      </c>
    </row>
    <row r="86" spans="1:3" ht="15.75" thickBot="1" x14ac:dyDescent="0.3">
      <c r="A86" s="89"/>
      <c r="B86" s="3" t="s">
        <v>164</v>
      </c>
      <c r="C86" s="5" t="s">
        <v>165</v>
      </c>
    </row>
    <row r="87" spans="1:3" ht="15.75" thickBot="1" x14ac:dyDescent="0.3">
      <c r="A87" s="89"/>
      <c r="B87" s="3" t="s">
        <v>166</v>
      </c>
      <c r="C87" s="5" t="s">
        <v>167</v>
      </c>
    </row>
    <row r="88" spans="1:3" ht="15.75" thickBot="1" x14ac:dyDescent="0.3">
      <c r="A88" s="89"/>
      <c r="B88" s="3" t="s">
        <v>168</v>
      </c>
      <c r="C88" s="5" t="s">
        <v>169</v>
      </c>
    </row>
    <row r="89" spans="1:3" ht="15.75" thickBot="1" x14ac:dyDescent="0.3">
      <c r="A89" s="89"/>
      <c r="B89" s="3" t="s">
        <v>170</v>
      </c>
      <c r="C89" s="5" t="s">
        <v>171</v>
      </c>
    </row>
    <row r="90" spans="1:3" ht="15.75" thickBot="1" x14ac:dyDescent="0.3">
      <c r="A90" s="89"/>
      <c r="B90" s="3" t="s">
        <v>172</v>
      </c>
      <c r="C90" s="5" t="s">
        <v>173</v>
      </c>
    </row>
    <row r="91" spans="1:3" ht="15.75" thickBot="1" x14ac:dyDescent="0.3">
      <c r="A91" s="89"/>
      <c r="B91" s="3" t="s">
        <v>174</v>
      </c>
      <c r="C91" s="5" t="s">
        <v>175</v>
      </c>
    </row>
    <row r="92" spans="1:3" ht="15.75" thickBot="1" x14ac:dyDescent="0.3">
      <c r="A92" s="89"/>
      <c r="B92" s="3" t="s">
        <v>176</v>
      </c>
      <c r="C92" s="5" t="s">
        <v>177</v>
      </c>
    </row>
    <row r="93" spans="1:3" ht="15.75" thickBot="1" x14ac:dyDescent="0.3">
      <c r="A93" s="89"/>
      <c r="B93" s="3" t="s">
        <v>178</v>
      </c>
      <c r="C93" s="5" t="s">
        <v>179</v>
      </c>
    </row>
    <row r="94" spans="1:3" ht="15.75" thickBot="1" x14ac:dyDescent="0.3">
      <c r="A94" s="89"/>
      <c r="B94" s="3" t="s">
        <v>174</v>
      </c>
      <c r="C94" s="5" t="s">
        <v>180</v>
      </c>
    </row>
    <row r="95" spans="1:3" ht="15.75" thickBot="1" x14ac:dyDescent="0.3">
      <c r="A95" s="89"/>
      <c r="B95" s="3" t="s">
        <v>181</v>
      </c>
      <c r="C95" s="5" t="s">
        <v>182</v>
      </c>
    </row>
    <row r="96" spans="1:3" ht="15.75" thickBot="1" x14ac:dyDescent="0.3">
      <c r="A96" s="89"/>
      <c r="B96" s="3" t="s">
        <v>183</v>
      </c>
      <c r="C96" s="5" t="s">
        <v>184</v>
      </c>
    </row>
    <row r="97" spans="1:3" ht="15.75" thickBot="1" x14ac:dyDescent="0.3">
      <c r="A97" s="89"/>
      <c r="B97" s="3" t="s">
        <v>185</v>
      </c>
      <c r="C97" s="5" t="s">
        <v>186</v>
      </c>
    </row>
    <row r="98" spans="1:3" ht="15.75" thickBot="1" x14ac:dyDescent="0.3">
      <c r="A98" s="89"/>
      <c r="B98" s="3" t="s">
        <v>187</v>
      </c>
      <c r="C98" s="5" t="s">
        <v>188</v>
      </c>
    </row>
    <row r="99" spans="1:3" ht="15.75" thickBot="1" x14ac:dyDescent="0.3">
      <c r="A99" s="89"/>
      <c r="B99" s="3" t="s">
        <v>189</v>
      </c>
      <c r="C99" s="5" t="s">
        <v>190</v>
      </c>
    </row>
    <row r="100" spans="1:3" ht="15.75" thickBot="1" x14ac:dyDescent="0.3">
      <c r="A100" s="89"/>
      <c r="B100" s="3" t="s">
        <v>191</v>
      </c>
      <c r="C100" s="5" t="s">
        <v>192</v>
      </c>
    </row>
    <row r="101" spans="1:3" ht="15.75" thickBot="1" x14ac:dyDescent="0.3">
      <c r="A101" s="90"/>
      <c r="B101" s="3" t="s">
        <v>193</v>
      </c>
      <c r="C101" s="5" t="s">
        <v>194</v>
      </c>
    </row>
    <row r="102" spans="1:3" ht="15.75" thickBot="1" x14ac:dyDescent="0.3">
      <c r="A102" s="91" t="s">
        <v>195</v>
      </c>
      <c r="B102" s="3" t="s">
        <v>196</v>
      </c>
      <c r="C102" s="5" t="s">
        <v>197</v>
      </c>
    </row>
    <row r="103" spans="1:3" ht="15.75" thickBot="1" x14ac:dyDescent="0.3">
      <c r="A103" s="92"/>
      <c r="B103" s="3" t="s">
        <v>198</v>
      </c>
      <c r="C103" s="5" t="s">
        <v>199</v>
      </c>
    </row>
    <row r="104" spans="1:3" ht="15.75" thickBot="1" x14ac:dyDescent="0.3">
      <c r="A104" s="92"/>
      <c r="B104" s="3" t="s">
        <v>200</v>
      </c>
      <c r="C104" s="5" t="s">
        <v>201</v>
      </c>
    </row>
    <row r="105" spans="1:3" ht="15.75" thickBot="1" x14ac:dyDescent="0.3">
      <c r="A105" s="92"/>
      <c r="B105" s="3" t="s">
        <v>202</v>
      </c>
      <c r="C105" s="5" t="s">
        <v>203</v>
      </c>
    </row>
    <row r="106" spans="1:3" ht="15.75" thickBot="1" x14ac:dyDescent="0.3">
      <c r="A106" s="92"/>
      <c r="B106" s="3" t="s">
        <v>204</v>
      </c>
      <c r="C106" s="5" t="s">
        <v>205</v>
      </c>
    </row>
    <row r="107" spans="1:3" ht="15.75" thickBot="1" x14ac:dyDescent="0.3">
      <c r="A107" s="92"/>
      <c r="B107" s="3" t="s">
        <v>206</v>
      </c>
      <c r="C107" s="5" t="s">
        <v>207</v>
      </c>
    </row>
    <row r="108" spans="1:3" ht="15.75" thickBot="1" x14ac:dyDescent="0.3">
      <c r="A108" s="92"/>
      <c r="B108" s="3" t="s">
        <v>208</v>
      </c>
      <c r="C108" s="5" t="s">
        <v>209</v>
      </c>
    </row>
    <row r="109" spans="1:3" ht="15.75" thickBot="1" x14ac:dyDescent="0.3">
      <c r="A109" s="92"/>
      <c r="B109" s="3" t="s">
        <v>210</v>
      </c>
      <c r="C109" s="5" t="s">
        <v>211</v>
      </c>
    </row>
    <row r="110" spans="1:3" ht="15.75" thickBot="1" x14ac:dyDescent="0.3">
      <c r="A110" s="93"/>
      <c r="B110" s="3" t="s">
        <v>212</v>
      </c>
      <c r="C110" s="5" t="s">
        <v>213</v>
      </c>
    </row>
    <row r="111" spans="1:3" ht="15.75" thickBot="1" x14ac:dyDescent="0.3">
      <c r="A111" s="91" t="s">
        <v>214</v>
      </c>
      <c r="B111" s="3" t="s">
        <v>215</v>
      </c>
      <c r="C111" s="5" t="s">
        <v>216</v>
      </c>
    </row>
    <row r="112" spans="1:3" ht="15.75" thickBot="1" x14ac:dyDescent="0.3">
      <c r="A112" s="92"/>
      <c r="B112" s="3" t="s">
        <v>217</v>
      </c>
      <c r="C112" s="5" t="s">
        <v>218</v>
      </c>
    </row>
    <row r="113" spans="1:3" ht="15.75" thickBot="1" x14ac:dyDescent="0.3">
      <c r="A113" s="92"/>
      <c r="B113" s="3" t="s">
        <v>219</v>
      </c>
      <c r="C113" s="5" t="s">
        <v>220</v>
      </c>
    </row>
    <row r="114" spans="1:3" ht="15.75" thickBot="1" x14ac:dyDescent="0.3">
      <c r="A114" s="92"/>
      <c r="B114" s="3" t="s">
        <v>221</v>
      </c>
      <c r="C114" s="5" t="s">
        <v>222</v>
      </c>
    </row>
    <row r="115" spans="1:3" ht="15.75" thickBot="1" x14ac:dyDescent="0.3">
      <c r="A115" s="92"/>
      <c r="B115" s="3" t="s">
        <v>223</v>
      </c>
      <c r="C115" s="5" t="s">
        <v>224</v>
      </c>
    </row>
    <row r="116" spans="1:3" ht="15.75" thickBot="1" x14ac:dyDescent="0.3">
      <c r="A116" s="92"/>
      <c r="B116" s="3" t="s">
        <v>225</v>
      </c>
      <c r="C116" s="5" t="s">
        <v>226</v>
      </c>
    </row>
    <row r="117" spans="1:3" ht="15.75" thickBot="1" x14ac:dyDescent="0.3">
      <c r="A117" s="92"/>
      <c r="B117" s="3" t="s">
        <v>227</v>
      </c>
      <c r="C117" s="5" t="s">
        <v>228</v>
      </c>
    </row>
    <row r="118" spans="1:3" ht="15.75" thickBot="1" x14ac:dyDescent="0.3">
      <c r="A118" s="92"/>
      <c r="B118" s="3" t="s">
        <v>229</v>
      </c>
      <c r="C118" s="5" t="s">
        <v>230</v>
      </c>
    </row>
    <row r="119" spans="1:3" ht="15.75" thickBot="1" x14ac:dyDescent="0.3">
      <c r="A119" s="92"/>
      <c r="B119" s="3" t="s">
        <v>231</v>
      </c>
      <c r="C119" s="5" t="s">
        <v>232</v>
      </c>
    </row>
    <row r="120" spans="1:3" ht="15.75" thickBot="1" x14ac:dyDescent="0.3">
      <c r="A120" s="92"/>
      <c r="B120" s="3" t="s">
        <v>233</v>
      </c>
      <c r="C120" s="5" t="s">
        <v>234</v>
      </c>
    </row>
    <row r="121" spans="1:3" ht="15.75" thickBot="1" x14ac:dyDescent="0.3">
      <c r="A121" s="92"/>
      <c r="B121" s="3" t="s">
        <v>235</v>
      </c>
      <c r="C121" s="5" t="s">
        <v>236</v>
      </c>
    </row>
    <row r="122" spans="1:3" ht="15.75" thickBot="1" x14ac:dyDescent="0.3">
      <c r="A122" s="92"/>
      <c r="B122" s="3" t="s">
        <v>237</v>
      </c>
      <c r="C122" s="5" t="s">
        <v>238</v>
      </c>
    </row>
    <row r="123" spans="1:3" ht="15.75" thickBot="1" x14ac:dyDescent="0.3">
      <c r="A123" s="92"/>
      <c r="B123" s="3" t="s">
        <v>239</v>
      </c>
      <c r="C123" s="5" t="s">
        <v>240</v>
      </c>
    </row>
    <row r="124" spans="1:3" ht="15.75" thickBot="1" x14ac:dyDescent="0.3">
      <c r="A124" s="92"/>
      <c r="B124" s="3" t="s">
        <v>241</v>
      </c>
      <c r="C124" s="5" t="s">
        <v>242</v>
      </c>
    </row>
    <row r="125" spans="1:3" ht="15.75" thickBot="1" x14ac:dyDescent="0.3">
      <c r="A125" s="92"/>
      <c r="B125" s="3" t="s">
        <v>243</v>
      </c>
      <c r="C125" s="5" t="s">
        <v>244</v>
      </c>
    </row>
    <row r="126" spans="1:3" ht="15.75" thickBot="1" x14ac:dyDescent="0.3">
      <c r="A126" s="92"/>
      <c r="B126" s="3" t="s">
        <v>245</v>
      </c>
      <c r="C126" s="5" t="s">
        <v>246</v>
      </c>
    </row>
    <row r="127" spans="1:3" ht="15.75" thickBot="1" x14ac:dyDescent="0.3">
      <c r="A127" s="92"/>
      <c r="B127" s="3" t="s">
        <v>247</v>
      </c>
      <c r="C127" s="5" t="s">
        <v>248</v>
      </c>
    </row>
    <row r="128" spans="1:3" ht="15.75" thickBot="1" x14ac:dyDescent="0.3">
      <c r="A128" s="92"/>
      <c r="B128" s="3" t="s">
        <v>249</v>
      </c>
      <c r="C128" s="5" t="s">
        <v>250</v>
      </c>
    </row>
    <row r="129" spans="1:3" ht="15.75" thickBot="1" x14ac:dyDescent="0.3">
      <c r="A129" s="92"/>
      <c r="B129" s="3" t="s">
        <v>251</v>
      </c>
      <c r="C129" s="5" t="s">
        <v>252</v>
      </c>
    </row>
    <row r="130" spans="1:3" ht="15.75" thickBot="1" x14ac:dyDescent="0.3">
      <c r="A130" s="92"/>
      <c r="B130" s="3" t="s">
        <v>253</v>
      </c>
      <c r="C130" s="5" t="s">
        <v>254</v>
      </c>
    </row>
    <row r="131" spans="1:3" ht="15.75" thickBot="1" x14ac:dyDescent="0.3">
      <c r="A131" s="93"/>
      <c r="B131" s="3" t="s">
        <v>255</v>
      </c>
      <c r="C131" s="5" t="s">
        <v>256</v>
      </c>
    </row>
    <row r="132" spans="1:3" ht="15.75" thickBot="1" x14ac:dyDescent="0.3">
      <c r="A132" s="88" t="s">
        <v>257</v>
      </c>
      <c r="B132" s="3" t="s">
        <v>258</v>
      </c>
      <c r="C132" s="5" t="s">
        <v>259</v>
      </c>
    </row>
    <row r="133" spans="1:3" ht="15.75" thickBot="1" x14ac:dyDescent="0.3">
      <c r="A133" s="89"/>
      <c r="B133" s="3" t="s">
        <v>260</v>
      </c>
      <c r="C133" s="5" t="s">
        <v>261</v>
      </c>
    </row>
    <row r="134" spans="1:3" ht="15.75" thickBot="1" x14ac:dyDescent="0.3">
      <c r="A134" s="89"/>
      <c r="B134" s="3" t="s">
        <v>262</v>
      </c>
      <c r="C134" s="5" t="s">
        <v>263</v>
      </c>
    </row>
    <row r="135" spans="1:3" ht="15.75" thickBot="1" x14ac:dyDescent="0.3">
      <c r="A135" s="90"/>
      <c r="B135" s="3" t="s">
        <v>264</v>
      </c>
      <c r="C135" s="5" t="s">
        <v>265</v>
      </c>
    </row>
    <row r="136" spans="1:3" ht="15.75" thickBot="1" x14ac:dyDescent="0.3">
      <c r="A136" s="91" t="s">
        <v>266</v>
      </c>
      <c r="B136" s="3" t="s">
        <v>267</v>
      </c>
      <c r="C136" s="6" t="s">
        <v>268</v>
      </c>
    </row>
    <row r="137" spans="1:3" ht="15.75" thickBot="1" x14ac:dyDescent="0.3">
      <c r="A137" s="92"/>
      <c r="B137" s="3" t="s">
        <v>269</v>
      </c>
      <c r="C137" s="5" t="s">
        <v>270</v>
      </c>
    </row>
    <row r="138" spans="1:3" ht="15.75" thickBot="1" x14ac:dyDescent="0.3">
      <c r="A138" s="92"/>
      <c r="B138" s="3" t="s">
        <v>271</v>
      </c>
      <c r="C138" s="5" t="s">
        <v>272</v>
      </c>
    </row>
    <row r="139" spans="1:3" ht="15.75" thickBot="1" x14ac:dyDescent="0.3">
      <c r="A139" s="92"/>
      <c r="B139" s="3" t="s">
        <v>273</v>
      </c>
      <c r="C139" s="5" t="s">
        <v>274</v>
      </c>
    </row>
    <row r="140" spans="1:3" ht="15.75" thickBot="1" x14ac:dyDescent="0.3">
      <c r="A140" s="92"/>
      <c r="B140" s="3" t="s">
        <v>275</v>
      </c>
      <c r="C140" s="5" t="s">
        <v>276</v>
      </c>
    </row>
    <row r="141" spans="1:3" ht="15.75" thickBot="1" x14ac:dyDescent="0.3">
      <c r="A141" s="92"/>
      <c r="B141" s="3" t="s">
        <v>277</v>
      </c>
      <c r="C141" s="5" t="s">
        <v>278</v>
      </c>
    </row>
    <row r="142" spans="1:3" ht="15.75" thickBot="1" x14ac:dyDescent="0.3">
      <c r="A142" s="92"/>
      <c r="B142" s="3" t="s">
        <v>279</v>
      </c>
      <c r="C142" s="5" t="s">
        <v>280</v>
      </c>
    </row>
    <row r="143" spans="1:3" ht="15.75" thickBot="1" x14ac:dyDescent="0.3">
      <c r="A143" s="92"/>
      <c r="B143" s="3" t="s">
        <v>281</v>
      </c>
      <c r="C143" s="5" t="s">
        <v>282</v>
      </c>
    </row>
    <row r="144" spans="1:3" ht="15.75" thickBot="1" x14ac:dyDescent="0.3">
      <c r="A144" s="92"/>
      <c r="B144" s="3" t="s">
        <v>283</v>
      </c>
      <c r="C144" s="5" t="s">
        <v>284</v>
      </c>
    </row>
    <row r="145" spans="1:3" ht="15.75" thickBot="1" x14ac:dyDescent="0.3">
      <c r="A145" s="92"/>
      <c r="B145" s="3" t="s">
        <v>285</v>
      </c>
      <c r="C145" s="5" t="s">
        <v>286</v>
      </c>
    </row>
    <row r="146" spans="1:3" ht="15.75" thickBot="1" x14ac:dyDescent="0.3">
      <c r="A146" s="92"/>
      <c r="B146" s="3" t="s">
        <v>287</v>
      </c>
      <c r="C146" s="5" t="s">
        <v>288</v>
      </c>
    </row>
    <row r="147" spans="1:3" ht="15.75" thickBot="1" x14ac:dyDescent="0.3">
      <c r="A147" s="92"/>
      <c r="B147" s="3" t="s">
        <v>289</v>
      </c>
      <c r="C147" s="5" t="s">
        <v>290</v>
      </c>
    </row>
    <row r="148" spans="1:3" ht="15.75" thickBot="1" x14ac:dyDescent="0.3">
      <c r="A148" s="92"/>
      <c r="B148" s="3" t="s">
        <v>291</v>
      </c>
      <c r="C148" s="5" t="s">
        <v>292</v>
      </c>
    </row>
    <row r="149" spans="1:3" ht="15.75" thickBot="1" x14ac:dyDescent="0.3">
      <c r="A149" s="92"/>
      <c r="B149" s="3" t="s">
        <v>293</v>
      </c>
      <c r="C149" s="5" t="s">
        <v>294</v>
      </c>
    </row>
    <row r="150" spans="1:3" ht="15.75" thickBot="1" x14ac:dyDescent="0.3">
      <c r="A150" s="92"/>
      <c r="B150" s="3" t="s">
        <v>295</v>
      </c>
      <c r="C150" s="5" t="s">
        <v>296</v>
      </c>
    </row>
    <row r="151" spans="1:3" ht="15.75" thickBot="1" x14ac:dyDescent="0.3">
      <c r="A151" s="92"/>
      <c r="B151" s="3" t="s">
        <v>297</v>
      </c>
      <c r="C151" s="5" t="s">
        <v>298</v>
      </c>
    </row>
    <row r="152" spans="1:3" ht="15.75" thickBot="1" x14ac:dyDescent="0.3">
      <c r="A152" s="92"/>
      <c r="B152" s="3" t="s">
        <v>299</v>
      </c>
      <c r="C152" s="5" t="s">
        <v>300</v>
      </c>
    </row>
    <row r="153" spans="1:3" ht="15.75" thickBot="1" x14ac:dyDescent="0.3">
      <c r="A153" s="92"/>
      <c r="B153" s="3" t="s">
        <v>301</v>
      </c>
      <c r="C153" s="5" t="s">
        <v>302</v>
      </c>
    </row>
    <row r="154" spans="1:3" ht="15.75" thickBot="1" x14ac:dyDescent="0.3">
      <c r="A154" s="92"/>
      <c r="B154" s="3" t="s">
        <v>303</v>
      </c>
      <c r="C154" s="5" t="s">
        <v>304</v>
      </c>
    </row>
    <row r="155" spans="1:3" ht="15.75" thickBot="1" x14ac:dyDescent="0.3">
      <c r="A155" s="92"/>
      <c r="B155" s="3" t="s">
        <v>305</v>
      </c>
      <c r="C155" s="5" t="s">
        <v>306</v>
      </c>
    </row>
    <row r="156" spans="1:3" ht="15.75" thickBot="1" x14ac:dyDescent="0.3">
      <c r="A156" s="92"/>
      <c r="B156" s="3" t="s">
        <v>307</v>
      </c>
      <c r="C156" s="5" t="s">
        <v>308</v>
      </c>
    </row>
    <row r="157" spans="1:3" ht="15.75" thickBot="1" x14ac:dyDescent="0.3">
      <c r="A157" s="92"/>
      <c r="B157" s="3" t="s">
        <v>309</v>
      </c>
      <c r="C157" s="5" t="s">
        <v>310</v>
      </c>
    </row>
    <row r="158" spans="1:3" ht="15.75" thickBot="1" x14ac:dyDescent="0.3">
      <c r="A158" s="92"/>
      <c r="B158" s="3" t="s">
        <v>311</v>
      </c>
      <c r="C158" s="5" t="s">
        <v>312</v>
      </c>
    </row>
    <row r="159" spans="1:3" ht="15.75" thickBot="1" x14ac:dyDescent="0.3">
      <c r="A159" s="92"/>
      <c r="B159" s="3" t="s">
        <v>313</v>
      </c>
      <c r="C159" s="5" t="s">
        <v>314</v>
      </c>
    </row>
    <row r="160" spans="1:3" ht="15.75" thickBot="1" x14ac:dyDescent="0.3">
      <c r="A160" s="92"/>
      <c r="B160" s="3" t="s">
        <v>315</v>
      </c>
      <c r="C160" s="5" t="s">
        <v>316</v>
      </c>
    </row>
    <row r="161" spans="1:3" ht="15.75" thickBot="1" x14ac:dyDescent="0.3">
      <c r="A161" s="92"/>
      <c r="B161" s="3" t="s">
        <v>317</v>
      </c>
      <c r="C161" s="5" t="s">
        <v>318</v>
      </c>
    </row>
    <row r="162" spans="1:3" ht="15.75" thickBot="1" x14ac:dyDescent="0.3">
      <c r="A162" s="92"/>
      <c r="B162" s="3" t="s">
        <v>319</v>
      </c>
      <c r="C162" s="5" t="s">
        <v>320</v>
      </c>
    </row>
    <row r="163" spans="1:3" ht="15.75" thickBot="1" x14ac:dyDescent="0.3">
      <c r="A163" s="92"/>
      <c r="B163" s="3" t="s">
        <v>321</v>
      </c>
      <c r="C163" s="5" t="s">
        <v>322</v>
      </c>
    </row>
    <row r="164" spans="1:3" ht="15.75" thickBot="1" x14ac:dyDescent="0.3">
      <c r="A164" s="92"/>
      <c r="B164" s="3" t="s">
        <v>323</v>
      </c>
      <c r="C164" s="5" t="s">
        <v>324</v>
      </c>
    </row>
    <row r="165" spans="1:3" ht="15.75" thickBot="1" x14ac:dyDescent="0.3">
      <c r="A165" s="92"/>
      <c r="B165" s="3" t="s">
        <v>325</v>
      </c>
      <c r="C165" s="5" t="s">
        <v>326</v>
      </c>
    </row>
    <row r="166" spans="1:3" ht="15.75" thickBot="1" x14ac:dyDescent="0.3">
      <c r="A166" s="93"/>
      <c r="B166" s="3" t="s">
        <v>327</v>
      </c>
      <c r="C166" s="5" t="s">
        <v>328</v>
      </c>
    </row>
  </sheetData>
  <mergeCells count="8">
    <mergeCell ref="A132:A135"/>
    <mergeCell ref="A136:A166"/>
    <mergeCell ref="A2:A14"/>
    <mergeCell ref="A15:A18"/>
    <mergeCell ref="A19:A47"/>
    <mergeCell ref="A48:A101"/>
    <mergeCell ref="A102:A110"/>
    <mergeCell ref="A111:A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F4F8-5B4B-4545-97B8-68472B0B54ED}">
  <dimension ref="A1:Q167"/>
  <sheetViews>
    <sheetView topLeftCell="D1" zoomScale="60" zoomScaleNormal="60" workbookViewId="0">
      <selection activeCell="M13" sqref="M13"/>
    </sheetView>
  </sheetViews>
  <sheetFormatPr baseColWidth="10" defaultRowHeight="15" x14ac:dyDescent="0.25"/>
  <cols>
    <col min="1" max="1" width="33" customWidth="1"/>
    <col min="3" max="3" width="14" bestFit="1" customWidth="1"/>
    <col min="12" max="12" width="33.42578125" bestFit="1" customWidth="1"/>
    <col min="13" max="13" width="39" customWidth="1"/>
  </cols>
  <sheetData>
    <row r="1" spans="1:17" ht="15.75" thickBot="1" x14ac:dyDescent="0.3">
      <c r="A1" s="1" t="s">
        <v>0</v>
      </c>
      <c r="B1" s="2" t="s">
        <v>1</v>
      </c>
      <c r="C1" s="2" t="s">
        <v>2</v>
      </c>
      <c r="D1" s="2" t="s">
        <v>338</v>
      </c>
      <c r="E1" s="102" t="s">
        <v>339</v>
      </c>
      <c r="F1" s="103"/>
      <c r="G1" s="103"/>
      <c r="H1" s="103"/>
      <c r="I1" s="104"/>
    </row>
    <row r="2" spans="1:17" ht="15.75" thickBot="1" x14ac:dyDescent="0.3">
      <c r="A2" s="8"/>
      <c r="B2" s="9"/>
      <c r="C2" s="9"/>
      <c r="D2" s="9"/>
      <c r="E2" s="9" t="s">
        <v>329</v>
      </c>
      <c r="F2" s="9" t="s">
        <v>330</v>
      </c>
      <c r="G2" s="9" t="s">
        <v>331</v>
      </c>
      <c r="H2" s="9" t="s">
        <v>332</v>
      </c>
      <c r="I2" s="9" t="s">
        <v>333</v>
      </c>
    </row>
    <row r="3" spans="1:17" ht="26.25" thickBot="1" x14ac:dyDescent="0.3">
      <c r="A3" s="105" t="s">
        <v>3</v>
      </c>
      <c r="B3" s="32" t="s">
        <v>4</v>
      </c>
      <c r="C3" s="33" t="s">
        <v>5</v>
      </c>
      <c r="D3" s="32" t="s">
        <v>335</v>
      </c>
      <c r="E3" s="32">
        <v>8</v>
      </c>
      <c r="F3" s="32">
        <v>9</v>
      </c>
      <c r="G3" s="32">
        <v>9</v>
      </c>
      <c r="H3" s="32">
        <v>8</v>
      </c>
      <c r="I3" s="32">
        <v>8</v>
      </c>
    </row>
    <row r="4" spans="1:17" ht="15.75" thickBot="1" x14ac:dyDescent="0.3">
      <c r="A4" s="106"/>
      <c r="B4" s="32" t="s">
        <v>6</v>
      </c>
      <c r="C4" s="33" t="s">
        <v>7</v>
      </c>
      <c r="D4" s="32" t="s">
        <v>335</v>
      </c>
      <c r="E4" s="32">
        <v>8</v>
      </c>
      <c r="F4" s="32">
        <v>9</v>
      </c>
      <c r="G4" s="32">
        <v>9</v>
      </c>
      <c r="H4" s="32">
        <v>8</v>
      </c>
      <c r="I4" s="32">
        <v>8</v>
      </c>
      <c r="M4" s="20" t="s">
        <v>334</v>
      </c>
      <c r="N4" s="20" t="s">
        <v>329</v>
      </c>
      <c r="O4" s="20" t="s">
        <v>335</v>
      </c>
      <c r="P4" s="20" t="s">
        <v>336</v>
      </c>
      <c r="Q4" s="20" t="s">
        <v>337</v>
      </c>
    </row>
    <row r="5" spans="1:17" ht="26.25" thickBot="1" x14ac:dyDescent="0.3">
      <c r="A5" s="106"/>
      <c r="B5" s="32" t="s">
        <v>8</v>
      </c>
      <c r="C5" s="33" t="s">
        <v>9</v>
      </c>
      <c r="D5" s="32" t="s">
        <v>335</v>
      </c>
      <c r="E5" s="32">
        <v>8</v>
      </c>
      <c r="F5" s="32">
        <v>9</v>
      </c>
      <c r="G5" s="32">
        <v>9</v>
      </c>
      <c r="H5" s="32">
        <v>8</v>
      </c>
      <c r="I5" s="32">
        <v>8</v>
      </c>
      <c r="L5" t="s">
        <v>3</v>
      </c>
      <c r="M5" s="20">
        <v>2</v>
      </c>
      <c r="N5" s="20">
        <v>0</v>
      </c>
      <c r="O5" s="20">
        <v>10</v>
      </c>
      <c r="P5" s="20">
        <v>1</v>
      </c>
      <c r="Q5" s="20">
        <v>0</v>
      </c>
    </row>
    <row r="6" spans="1:17" ht="15.75" thickBot="1" x14ac:dyDescent="0.3">
      <c r="A6" s="106"/>
      <c r="B6" s="32" t="s">
        <v>10</v>
      </c>
      <c r="C6" s="33" t="s">
        <v>11</v>
      </c>
      <c r="D6" s="32" t="s">
        <v>335</v>
      </c>
      <c r="E6" s="32">
        <v>8</v>
      </c>
      <c r="F6" s="32">
        <v>9</v>
      </c>
      <c r="G6" s="32">
        <v>9</v>
      </c>
      <c r="H6" s="32">
        <v>8</v>
      </c>
      <c r="I6" s="32">
        <v>8</v>
      </c>
      <c r="L6" t="s">
        <v>30</v>
      </c>
      <c r="M6" s="20">
        <v>3</v>
      </c>
      <c r="N6" s="20">
        <v>1</v>
      </c>
      <c r="O6" s="20">
        <v>0</v>
      </c>
      <c r="P6" s="20">
        <v>0</v>
      </c>
      <c r="Q6" s="20">
        <v>0</v>
      </c>
    </row>
    <row r="7" spans="1:17" ht="15.75" thickBot="1" x14ac:dyDescent="0.3">
      <c r="A7" s="106"/>
      <c r="B7" s="32" t="s">
        <v>12</v>
      </c>
      <c r="C7" s="33" t="s">
        <v>13</v>
      </c>
      <c r="D7" s="32" t="s">
        <v>335</v>
      </c>
      <c r="E7" s="32">
        <v>8</v>
      </c>
      <c r="F7" s="32">
        <v>9</v>
      </c>
      <c r="G7" s="32">
        <v>9</v>
      </c>
      <c r="H7" s="32">
        <v>8</v>
      </c>
      <c r="I7" s="32">
        <v>8</v>
      </c>
      <c r="L7" t="s">
        <v>39</v>
      </c>
      <c r="M7" s="20">
        <v>7</v>
      </c>
      <c r="N7" s="20">
        <v>8</v>
      </c>
      <c r="O7" s="20">
        <v>1</v>
      </c>
      <c r="P7" s="20">
        <v>7</v>
      </c>
      <c r="Q7" s="20">
        <v>6</v>
      </c>
    </row>
    <row r="8" spans="1:17" ht="15.75" thickBot="1" x14ac:dyDescent="0.3">
      <c r="A8" s="106"/>
      <c r="B8" s="32" t="s">
        <v>14</v>
      </c>
      <c r="C8" s="33" t="s">
        <v>15</v>
      </c>
      <c r="D8" s="32" t="s">
        <v>335</v>
      </c>
      <c r="E8" s="32">
        <v>8</v>
      </c>
      <c r="F8" s="32">
        <v>9</v>
      </c>
      <c r="G8" s="32">
        <v>9</v>
      </c>
      <c r="H8" s="32">
        <v>8</v>
      </c>
      <c r="I8" s="32">
        <v>8</v>
      </c>
      <c r="L8" t="s">
        <v>536</v>
      </c>
      <c r="M8" s="20">
        <v>8</v>
      </c>
      <c r="N8" s="20">
        <v>20</v>
      </c>
      <c r="O8" s="20">
        <v>9</v>
      </c>
      <c r="P8" s="20">
        <v>8</v>
      </c>
      <c r="Q8" s="20">
        <v>9</v>
      </c>
    </row>
    <row r="9" spans="1:17" ht="15.75" thickBot="1" x14ac:dyDescent="0.3">
      <c r="A9" s="106"/>
      <c r="B9" s="32" t="s">
        <v>16</v>
      </c>
      <c r="C9" s="33" t="s">
        <v>17</v>
      </c>
      <c r="D9" s="32" t="s">
        <v>335</v>
      </c>
      <c r="E9" s="32">
        <v>8</v>
      </c>
      <c r="F9" s="32">
        <v>9</v>
      </c>
      <c r="G9" s="32">
        <v>9</v>
      </c>
      <c r="H9" s="32">
        <v>8</v>
      </c>
      <c r="I9" s="32">
        <v>8</v>
      </c>
      <c r="L9" t="s">
        <v>556</v>
      </c>
      <c r="M9" s="20">
        <v>1</v>
      </c>
      <c r="N9" s="20">
        <v>6</v>
      </c>
      <c r="O9" s="20">
        <v>2</v>
      </c>
      <c r="P9" s="20">
        <v>0</v>
      </c>
      <c r="Q9" s="20">
        <v>0</v>
      </c>
    </row>
    <row r="10" spans="1:17" ht="26.25" thickBot="1" x14ac:dyDescent="0.3">
      <c r="A10" s="106"/>
      <c r="B10" s="32" t="s">
        <v>18</v>
      </c>
      <c r="C10" s="33" t="s">
        <v>19</v>
      </c>
      <c r="D10" s="32" t="s">
        <v>335</v>
      </c>
      <c r="E10" s="32">
        <v>8</v>
      </c>
      <c r="F10" s="32">
        <v>9</v>
      </c>
      <c r="G10" s="32">
        <v>9</v>
      </c>
      <c r="H10" s="32">
        <v>8</v>
      </c>
      <c r="I10" s="32">
        <v>8</v>
      </c>
      <c r="L10" t="s">
        <v>214</v>
      </c>
      <c r="M10" s="20">
        <v>0</v>
      </c>
      <c r="N10" s="20">
        <v>9</v>
      </c>
      <c r="O10" s="20">
        <v>9</v>
      </c>
      <c r="P10" s="20">
        <v>3</v>
      </c>
      <c r="Q10" s="20">
        <v>0</v>
      </c>
    </row>
    <row r="11" spans="1:17" ht="39" thickBot="1" x14ac:dyDescent="0.3">
      <c r="A11" s="106"/>
      <c r="B11" s="32" t="s">
        <v>20</v>
      </c>
      <c r="C11" s="33" t="s">
        <v>21</v>
      </c>
      <c r="D11" s="32" t="s">
        <v>335</v>
      </c>
      <c r="E11" s="32">
        <v>8</v>
      </c>
      <c r="F11" s="32">
        <v>9</v>
      </c>
      <c r="G11" s="32">
        <v>9</v>
      </c>
      <c r="H11" s="32">
        <v>8</v>
      </c>
      <c r="I11" s="32">
        <v>8</v>
      </c>
      <c r="L11" t="s">
        <v>257</v>
      </c>
      <c r="M11" s="20">
        <v>4</v>
      </c>
      <c r="N11" s="20">
        <v>0</v>
      </c>
      <c r="O11" s="20">
        <v>0</v>
      </c>
      <c r="P11" s="20">
        <v>0</v>
      </c>
      <c r="Q11" s="20">
        <v>0</v>
      </c>
    </row>
    <row r="12" spans="1:17" ht="51.75" thickBot="1" x14ac:dyDescent="0.3">
      <c r="A12" s="106"/>
      <c r="B12" s="32" t="s">
        <v>22</v>
      </c>
      <c r="C12" s="33" t="s">
        <v>23</v>
      </c>
      <c r="D12" s="32" t="s">
        <v>336</v>
      </c>
      <c r="E12" s="32">
        <v>8</v>
      </c>
      <c r="F12" s="32">
        <v>9</v>
      </c>
      <c r="G12" s="32">
        <v>9</v>
      </c>
      <c r="H12" s="32">
        <v>8</v>
      </c>
      <c r="I12" s="32">
        <v>8</v>
      </c>
      <c r="L12" t="s">
        <v>266</v>
      </c>
      <c r="M12" s="20">
        <v>11</v>
      </c>
      <c r="N12" s="20">
        <v>6</v>
      </c>
      <c r="O12" s="20">
        <v>13</v>
      </c>
      <c r="P12" s="20">
        <v>1</v>
      </c>
      <c r="Q12" s="20">
        <v>0</v>
      </c>
    </row>
    <row r="13" spans="1:17" ht="77.25" thickBot="1" x14ac:dyDescent="0.3">
      <c r="A13" s="106"/>
      <c r="B13" s="32" t="s">
        <v>24</v>
      </c>
      <c r="C13" s="33" t="s">
        <v>25</v>
      </c>
      <c r="D13" s="32" t="s">
        <v>334</v>
      </c>
      <c r="E13" s="32">
        <v>8</v>
      </c>
      <c r="F13" s="32">
        <v>9</v>
      </c>
      <c r="G13" s="32">
        <v>9</v>
      </c>
      <c r="H13" s="32">
        <v>8</v>
      </c>
      <c r="I13" s="32">
        <v>8</v>
      </c>
    </row>
    <row r="14" spans="1:17" ht="51.75" thickBot="1" x14ac:dyDescent="0.3">
      <c r="A14" s="106"/>
      <c r="B14" s="32" t="s">
        <v>26</v>
      </c>
      <c r="C14" s="33" t="s">
        <v>27</v>
      </c>
      <c r="D14" s="32" t="s">
        <v>335</v>
      </c>
      <c r="E14" s="32">
        <v>8</v>
      </c>
      <c r="F14" s="32">
        <v>9</v>
      </c>
      <c r="G14" s="32">
        <v>9</v>
      </c>
      <c r="H14" s="32">
        <v>8</v>
      </c>
      <c r="I14" s="32">
        <v>8</v>
      </c>
    </row>
    <row r="15" spans="1:17" ht="77.25" thickBot="1" x14ac:dyDescent="0.3">
      <c r="A15" s="107"/>
      <c r="B15" s="32" t="s">
        <v>28</v>
      </c>
      <c r="C15" s="33" t="s">
        <v>29</v>
      </c>
      <c r="D15" s="32" t="s">
        <v>334</v>
      </c>
      <c r="E15" s="32">
        <v>8</v>
      </c>
      <c r="F15" s="32">
        <v>9</v>
      </c>
      <c r="G15" s="32">
        <v>9</v>
      </c>
      <c r="H15" s="32">
        <v>8</v>
      </c>
      <c r="I15" s="32">
        <v>8</v>
      </c>
      <c r="M15" s="20" t="s">
        <v>329</v>
      </c>
      <c r="N15" s="20" t="s">
        <v>330</v>
      </c>
      <c r="O15" s="20" t="s">
        <v>331</v>
      </c>
      <c r="P15" s="20" t="s">
        <v>332</v>
      </c>
      <c r="Q15" s="20" t="s">
        <v>333</v>
      </c>
    </row>
    <row r="16" spans="1:17" ht="39" thickBot="1" x14ac:dyDescent="0.3">
      <c r="A16" s="96" t="s">
        <v>30</v>
      </c>
      <c r="B16" s="34" t="s">
        <v>31</v>
      </c>
      <c r="C16" s="35" t="s">
        <v>32</v>
      </c>
      <c r="D16" s="34" t="s">
        <v>334</v>
      </c>
      <c r="E16" s="34">
        <v>9</v>
      </c>
      <c r="F16" s="34">
        <v>9</v>
      </c>
      <c r="G16" s="34">
        <v>9</v>
      </c>
      <c r="H16" s="34">
        <v>9</v>
      </c>
      <c r="I16" s="34">
        <v>9</v>
      </c>
      <c r="L16" t="s">
        <v>3</v>
      </c>
      <c r="M16" s="20">
        <v>8</v>
      </c>
      <c r="N16" s="20">
        <v>9</v>
      </c>
      <c r="O16" s="20">
        <v>9</v>
      </c>
      <c r="P16" s="20">
        <v>8</v>
      </c>
      <c r="Q16" s="20">
        <v>8</v>
      </c>
    </row>
    <row r="17" spans="1:17" ht="39" thickBot="1" x14ac:dyDescent="0.3">
      <c r="A17" s="97"/>
      <c r="B17" s="34" t="s">
        <v>33</v>
      </c>
      <c r="C17" s="35" t="s">
        <v>34</v>
      </c>
      <c r="D17" s="34" t="s">
        <v>334</v>
      </c>
      <c r="E17" s="34">
        <v>9</v>
      </c>
      <c r="F17" s="34">
        <v>10</v>
      </c>
      <c r="G17" s="34">
        <v>9</v>
      </c>
      <c r="H17" s="34">
        <v>10</v>
      </c>
      <c r="I17" s="34">
        <v>9</v>
      </c>
      <c r="L17" t="s">
        <v>30</v>
      </c>
      <c r="M17" s="20">
        <v>8</v>
      </c>
      <c r="N17" s="20">
        <v>8</v>
      </c>
      <c r="O17" s="20">
        <v>8</v>
      </c>
      <c r="P17" s="20">
        <v>9</v>
      </c>
      <c r="Q17" s="20">
        <v>8</v>
      </c>
    </row>
    <row r="18" spans="1:17" ht="51.75" thickBot="1" x14ac:dyDescent="0.3">
      <c r="A18" s="97"/>
      <c r="B18" s="34" t="s">
        <v>35</v>
      </c>
      <c r="C18" s="35" t="s">
        <v>36</v>
      </c>
      <c r="D18" s="34" t="s">
        <v>334</v>
      </c>
      <c r="E18" s="34">
        <v>9</v>
      </c>
      <c r="F18" s="34">
        <v>9</v>
      </c>
      <c r="G18" s="34">
        <v>9</v>
      </c>
      <c r="H18" s="34">
        <v>10</v>
      </c>
      <c r="I18" s="34">
        <v>9</v>
      </c>
      <c r="L18" t="s">
        <v>39</v>
      </c>
      <c r="M18" s="20">
        <v>5</v>
      </c>
      <c r="N18" s="20">
        <v>8</v>
      </c>
      <c r="O18" s="20">
        <v>8</v>
      </c>
      <c r="P18" s="20">
        <v>8</v>
      </c>
      <c r="Q18" s="20">
        <v>5</v>
      </c>
    </row>
    <row r="19" spans="1:17" ht="39" thickBot="1" x14ac:dyDescent="0.3">
      <c r="A19" s="108"/>
      <c r="B19" s="34" t="s">
        <v>37</v>
      </c>
      <c r="C19" s="35" t="s">
        <v>38</v>
      </c>
      <c r="D19" s="34" t="s">
        <v>329</v>
      </c>
      <c r="E19" s="34">
        <v>6</v>
      </c>
      <c r="F19" s="34">
        <v>6</v>
      </c>
      <c r="G19" s="34">
        <v>5</v>
      </c>
      <c r="H19" s="34">
        <v>8</v>
      </c>
      <c r="I19" s="34">
        <v>5</v>
      </c>
      <c r="L19" t="s">
        <v>536</v>
      </c>
      <c r="M19" s="20">
        <v>7</v>
      </c>
      <c r="N19" s="20">
        <v>9</v>
      </c>
      <c r="O19" s="20">
        <v>8</v>
      </c>
      <c r="P19" s="20">
        <v>9</v>
      </c>
      <c r="Q19" s="20">
        <v>7</v>
      </c>
    </row>
    <row r="20" spans="1:17" ht="26.25" thickBot="1" x14ac:dyDescent="0.3">
      <c r="A20" s="109" t="s">
        <v>39</v>
      </c>
      <c r="B20" s="36" t="s">
        <v>40</v>
      </c>
      <c r="C20" s="37" t="s">
        <v>41</v>
      </c>
      <c r="D20" s="36" t="s">
        <v>334</v>
      </c>
      <c r="E20" s="36">
        <v>7</v>
      </c>
      <c r="F20" s="36">
        <v>10</v>
      </c>
      <c r="G20" s="36">
        <v>10</v>
      </c>
      <c r="H20" s="36">
        <v>10</v>
      </c>
      <c r="I20" s="36">
        <v>5</v>
      </c>
      <c r="L20" t="s">
        <v>558</v>
      </c>
      <c r="M20" s="20">
        <v>6</v>
      </c>
      <c r="N20" s="20">
        <v>7</v>
      </c>
      <c r="O20" s="20">
        <v>7</v>
      </c>
      <c r="P20" s="20">
        <v>7</v>
      </c>
      <c r="Q20" s="20">
        <v>6</v>
      </c>
    </row>
    <row r="21" spans="1:17" ht="33" customHeight="1" thickBot="1" x14ac:dyDescent="0.3">
      <c r="A21" s="110"/>
      <c r="B21" s="36" t="s">
        <v>42</v>
      </c>
      <c r="C21" s="37" t="s">
        <v>43</v>
      </c>
      <c r="D21" s="36" t="s">
        <v>334</v>
      </c>
      <c r="E21" s="36">
        <v>7</v>
      </c>
      <c r="F21" s="36">
        <v>9</v>
      </c>
      <c r="G21" s="36">
        <v>9</v>
      </c>
      <c r="H21" s="36">
        <v>9</v>
      </c>
      <c r="I21" s="36">
        <v>5</v>
      </c>
      <c r="L21" t="s">
        <v>214</v>
      </c>
      <c r="M21" s="20">
        <v>0</v>
      </c>
      <c r="N21" s="20">
        <v>0</v>
      </c>
      <c r="O21" s="20">
        <v>0</v>
      </c>
      <c r="P21" s="20">
        <v>9</v>
      </c>
      <c r="Q21" s="20">
        <v>0</v>
      </c>
    </row>
    <row r="22" spans="1:17" ht="59.25" customHeight="1" thickBot="1" x14ac:dyDescent="0.3">
      <c r="A22" s="110"/>
      <c r="B22" s="36" t="s">
        <v>44</v>
      </c>
      <c r="C22" s="37" t="s">
        <v>45</v>
      </c>
      <c r="D22" s="36" t="s">
        <v>334</v>
      </c>
      <c r="E22" s="36">
        <v>7</v>
      </c>
      <c r="F22" s="36">
        <v>9</v>
      </c>
      <c r="G22" s="36">
        <v>9</v>
      </c>
      <c r="H22" s="36">
        <v>9</v>
      </c>
      <c r="I22" s="36">
        <v>5</v>
      </c>
      <c r="L22" t="s">
        <v>257</v>
      </c>
      <c r="M22" s="20">
        <v>8</v>
      </c>
      <c r="N22" s="20">
        <v>8</v>
      </c>
      <c r="O22" s="20">
        <v>8</v>
      </c>
      <c r="P22" s="20">
        <v>8</v>
      </c>
      <c r="Q22" s="20">
        <v>8</v>
      </c>
    </row>
    <row r="23" spans="1:17" ht="64.5" thickBot="1" x14ac:dyDescent="0.3">
      <c r="A23" s="110"/>
      <c r="B23" s="36" t="s">
        <v>46</v>
      </c>
      <c r="C23" s="37" t="s">
        <v>47</v>
      </c>
      <c r="D23" s="36" t="s">
        <v>334</v>
      </c>
      <c r="E23" s="36">
        <v>5</v>
      </c>
      <c r="F23" s="36">
        <v>8</v>
      </c>
      <c r="G23" s="36">
        <v>8</v>
      </c>
      <c r="H23" s="36">
        <v>8</v>
      </c>
      <c r="I23" s="36">
        <v>5</v>
      </c>
      <c r="L23" t="s">
        <v>266</v>
      </c>
      <c r="M23" s="20">
        <v>0</v>
      </c>
      <c r="N23" s="20">
        <v>0</v>
      </c>
      <c r="O23" s="20">
        <v>0</v>
      </c>
      <c r="P23" s="20">
        <v>7</v>
      </c>
      <c r="Q23" s="20">
        <v>0</v>
      </c>
    </row>
    <row r="24" spans="1:17" ht="51.75" thickBot="1" x14ac:dyDescent="0.3">
      <c r="A24" s="110"/>
      <c r="B24" s="36" t="s">
        <v>48</v>
      </c>
      <c r="C24" s="37" t="s">
        <v>49</v>
      </c>
      <c r="D24" s="36" t="s">
        <v>336</v>
      </c>
      <c r="E24" s="36">
        <v>5</v>
      </c>
      <c r="F24" s="36">
        <v>9</v>
      </c>
      <c r="G24" s="36">
        <v>8</v>
      </c>
      <c r="H24" s="36">
        <v>9</v>
      </c>
      <c r="I24" s="36">
        <v>5</v>
      </c>
    </row>
    <row r="25" spans="1:17" ht="51.75" thickBot="1" x14ac:dyDescent="0.3">
      <c r="A25" s="110"/>
      <c r="B25" s="36" t="s">
        <v>50</v>
      </c>
      <c r="C25" s="37" t="s">
        <v>51</v>
      </c>
      <c r="D25" s="36" t="s">
        <v>335</v>
      </c>
      <c r="E25" s="36">
        <v>5</v>
      </c>
      <c r="F25" s="36">
        <v>9</v>
      </c>
      <c r="G25" s="36">
        <v>9</v>
      </c>
      <c r="H25" s="36">
        <v>9</v>
      </c>
      <c r="I25" s="36">
        <v>5</v>
      </c>
    </row>
    <row r="26" spans="1:17" ht="51.75" thickBot="1" x14ac:dyDescent="0.3">
      <c r="A26" s="110"/>
      <c r="B26" s="36" t="s">
        <v>52</v>
      </c>
      <c r="C26" s="37" t="s">
        <v>53</v>
      </c>
      <c r="D26" s="36" t="s">
        <v>337</v>
      </c>
      <c r="E26" s="36">
        <v>5</v>
      </c>
      <c r="F26" s="36">
        <v>9</v>
      </c>
      <c r="G26" s="36">
        <v>9</v>
      </c>
      <c r="H26" s="36">
        <v>9</v>
      </c>
      <c r="I26" s="36">
        <v>5</v>
      </c>
    </row>
    <row r="27" spans="1:17" ht="64.5" thickBot="1" x14ac:dyDescent="0.3">
      <c r="A27" s="110"/>
      <c r="B27" s="36" t="s">
        <v>54</v>
      </c>
      <c r="C27" s="37" t="s">
        <v>55</v>
      </c>
      <c r="D27" s="36" t="s">
        <v>336</v>
      </c>
      <c r="E27" s="36">
        <v>5</v>
      </c>
      <c r="F27" s="36">
        <v>9</v>
      </c>
      <c r="G27" s="36">
        <v>9</v>
      </c>
      <c r="H27" s="36">
        <v>9</v>
      </c>
      <c r="I27" s="36">
        <v>5</v>
      </c>
    </row>
    <row r="28" spans="1:17" ht="51.75" thickBot="1" x14ac:dyDescent="0.3">
      <c r="A28" s="110"/>
      <c r="B28" s="36" t="s">
        <v>56</v>
      </c>
      <c r="C28" s="37" t="s">
        <v>57</v>
      </c>
      <c r="D28" s="36" t="s">
        <v>336</v>
      </c>
      <c r="E28" s="36">
        <v>5</v>
      </c>
      <c r="F28" s="36">
        <v>9</v>
      </c>
      <c r="G28" s="36">
        <v>9</v>
      </c>
      <c r="H28" s="36">
        <v>9</v>
      </c>
      <c r="I28" s="36">
        <v>5</v>
      </c>
    </row>
    <row r="29" spans="1:17" ht="39" thickBot="1" x14ac:dyDescent="0.3">
      <c r="A29" s="110"/>
      <c r="B29" s="36" t="s">
        <v>58</v>
      </c>
      <c r="C29" s="37" t="s">
        <v>59</v>
      </c>
      <c r="D29" s="36" t="s">
        <v>337</v>
      </c>
      <c r="E29" s="36">
        <v>5</v>
      </c>
      <c r="F29" s="36">
        <v>9</v>
      </c>
      <c r="G29" s="36">
        <v>9</v>
      </c>
      <c r="H29" s="36">
        <v>9</v>
      </c>
      <c r="I29" s="36">
        <v>5</v>
      </c>
    </row>
    <row r="30" spans="1:17" ht="26.25" thickBot="1" x14ac:dyDescent="0.3">
      <c r="A30" s="110"/>
      <c r="B30" s="36" t="s">
        <v>60</v>
      </c>
      <c r="C30" s="37" t="s">
        <v>61</v>
      </c>
      <c r="D30" s="36" t="s">
        <v>336</v>
      </c>
      <c r="E30" s="36">
        <v>5</v>
      </c>
      <c r="F30" s="36">
        <v>9</v>
      </c>
      <c r="G30" s="36">
        <v>9</v>
      </c>
      <c r="H30" s="36">
        <v>9</v>
      </c>
      <c r="I30" s="36">
        <v>5</v>
      </c>
    </row>
    <row r="31" spans="1:17" ht="26.25" thickBot="1" x14ac:dyDescent="0.3">
      <c r="A31" s="110"/>
      <c r="B31" s="36" t="s">
        <v>62</v>
      </c>
      <c r="C31" s="37" t="s">
        <v>63</v>
      </c>
      <c r="D31" s="36" t="s">
        <v>337</v>
      </c>
      <c r="E31" s="36">
        <v>5</v>
      </c>
      <c r="F31" s="36">
        <v>9</v>
      </c>
      <c r="G31" s="36">
        <v>9</v>
      </c>
      <c r="H31" s="36">
        <v>9</v>
      </c>
      <c r="I31" s="36">
        <v>5</v>
      </c>
    </row>
    <row r="32" spans="1:17" ht="51.75" thickBot="1" x14ac:dyDescent="0.3">
      <c r="A32" s="110"/>
      <c r="B32" s="36" t="s">
        <v>64</v>
      </c>
      <c r="C32" s="37" t="s">
        <v>65</v>
      </c>
      <c r="D32" s="36" t="s">
        <v>336</v>
      </c>
      <c r="E32" s="36">
        <v>5</v>
      </c>
      <c r="F32" s="36">
        <v>9</v>
      </c>
      <c r="G32" s="36">
        <v>9</v>
      </c>
      <c r="H32" s="36">
        <v>9</v>
      </c>
      <c r="I32" s="36">
        <v>5</v>
      </c>
    </row>
    <row r="33" spans="1:9" ht="39" thickBot="1" x14ac:dyDescent="0.3">
      <c r="A33" s="110"/>
      <c r="B33" s="36" t="s">
        <v>66</v>
      </c>
      <c r="C33" s="37" t="s">
        <v>67</v>
      </c>
      <c r="D33" s="36" t="s">
        <v>336</v>
      </c>
      <c r="E33" s="36">
        <v>5</v>
      </c>
      <c r="F33" s="36">
        <v>3</v>
      </c>
      <c r="G33" s="36">
        <v>3</v>
      </c>
      <c r="H33" s="36">
        <v>3</v>
      </c>
      <c r="I33" s="36">
        <v>5</v>
      </c>
    </row>
    <row r="34" spans="1:9" ht="51.75" thickBot="1" x14ac:dyDescent="0.3">
      <c r="A34" s="110"/>
      <c r="B34" s="36" t="s">
        <v>68</v>
      </c>
      <c r="C34" s="37" t="s">
        <v>340</v>
      </c>
      <c r="D34" s="36" t="s">
        <v>329</v>
      </c>
      <c r="E34" s="36">
        <v>5</v>
      </c>
      <c r="F34" s="36">
        <v>8</v>
      </c>
      <c r="G34" s="36">
        <v>8</v>
      </c>
      <c r="H34" s="36">
        <v>8</v>
      </c>
      <c r="I34" s="36">
        <v>5</v>
      </c>
    </row>
    <row r="35" spans="1:9" ht="51.75" thickBot="1" x14ac:dyDescent="0.3">
      <c r="A35" s="110"/>
      <c r="B35" s="36" t="s">
        <v>70</v>
      </c>
      <c r="C35" s="37" t="s">
        <v>71</v>
      </c>
      <c r="D35" s="36" t="s">
        <v>329</v>
      </c>
      <c r="E35" s="36">
        <v>5</v>
      </c>
      <c r="F35" s="36">
        <v>8</v>
      </c>
      <c r="G35" s="36">
        <v>8</v>
      </c>
      <c r="H35" s="36">
        <v>8</v>
      </c>
      <c r="I35" s="36">
        <v>5</v>
      </c>
    </row>
    <row r="36" spans="1:9" ht="39" thickBot="1" x14ac:dyDescent="0.3">
      <c r="A36" s="110"/>
      <c r="B36" s="36" t="s">
        <v>72</v>
      </c>
      <c r="C36" s="37" t="s">
        <v>73</v>
      </c>
      <c r="D36" s="36" t="s">
        <v>334</v>
      </c>
      <c r="E36" s="36">
        <v>5</v>
      </c>
      <c r="F36" s="36">
        <v>9</v>
      </c>
      <c r="G36" s="36">
        <v>9</v>
      </c>
      <c r="H36" s="36">
        <v>9</v>
      </c>
      <c r="I36" s="36">
        <v>5</v>
      </c>
    </row>
    <row r="37" spans="1:9" ht="39" thickBot="1" x14ac:dyDescent="0.3">
      <c r="A37" s="110"/>
      <c r="B37" s="36" t="s">
        <v>74</v>
      </c>
      <c r="C37" s="37" t="s">
        <v>75</v>
      </c>
      <c r="D37" s="36" t="s">
        <v>337</v>
      </c>
      <c r="E37" s="36">
        <v>5</v>
      </c>
      <c r="F37" s="36">
        <v>2</v>
      </c>
      <c r="G37" s="36">
        <v>2</v>
      </c>
      <c r="H37" s="36">
        <v>2</v>
      </c>
      <c r="I37" s="36">
        <v>5</v>
      </c>
    </row>
    <row r="38" spans="1:9" ht="39" thickBot="1" x14ac:dyDescent="0.3">
      <c r="A38" s="110"/>
      <c r="B38" s="36" t="s">
        <v>76</v>
      </c>
      <c r="C38" s="37" t="s">
        <v>77</v>
      </c>
      <c r="D38" s="36" t="s">
        <v>337</v>
      </c>
      <c r="E38" s="36">
        <v>5</v>
      </c>
      <c r="F38" s="36">
        <v>2</v>
      </c>
      <c r="G38" s="36">
        <v>2</v>
      </c>
      <c r="H38" s="36">
        <v>2</v>
      </c>
      <c r="I38" s="36">
        <v>5</v>
      </c>
    </row>
    <row r="39" spans="1:9" ht="26.25" thickBot="1" x14ac:dyDescent="0.3">
      <c r="A39" s="110"/>
      <c r="B39" s="36" t="s">
        <v>78</v>
      </c>
      <c r="C39" s="37" t="s">
        <v>79</v>
      </c>
      <c r="D39" s="36" t="s">
        <v>337</v>
      </c>
      <c r="E39" s="36">
        <v>5</v>
      </c>
      <c r="F39" s="36">
        <v>2</v>
      </c>
      <c r="G39" s="36">
        <v>2</v>
      </c>
      <c r="H39" s="36">
        <v>2</v>
      </c>
      <c r="I39" s="36">
        <v>5</v>
      </c>
    </row>
    <row r="40" spans="1:9" ht="51.75" thickBot="1" x14ac:dyDescent="0.3">
      <c r="A40" s="110"/>
      <c r="B40" s="36" t="s">
        <v>80</v>
      </c>
      <c r="C40" s="37" t="s">
        <v>81</v>
      </c>
      <c r="D40" s="36" t="s">
        <v>329</v>
      </c>
      <c r="E40" s="36">
        <v>5</v>
      </c>
      <c r="F40" s="36">
        <v>9</v>
      </c>
      <c r="G40" s="36">
        <v>9</v>
      </c>
      <c r="H40" s="36">
        <v>9</v>
      </c>
      <c r="I40" s="36">
        <v>5</v>
      </c>
    </row>
    <row r="41" spans="1:9" ht="39" thickBot="1" x14ac:dyDescent="0.3">
      <c r="A41" s="110"/>
      <c r="B41" s="36" t="s">
        <v>82</v>
      </c>
      <c r="C41" s="37" t="s">
        <v>83</v>
      </c>
      <c r="D41" s="36" t="s">
        <v>329</v>
      </c>
      <c r="E41" s="36">
        <v>5</v>
      </c>
      <c r="F41" s="36">
        <v>7</v>
      </c>
      <c r="G41" s="36">
        <v>7</v>
      </c>
      <c r="H41" s="36">
        <v>7</v>
      </c>
      <c r="I41" s="36">
        <v>5</v>
      </c>
    </row>
    <row r="42" spans="1:9" ht="51.75" thickBot="1" x14ac:dyDescent="0.3">
      <c r="A42" s="110"/>
      <c r="B42" s="36" t="s">
        <v>84</v>
      </c>
      <c r="C42" s="37" t="s">
        <v>85</v>
      </c>
      <c r="D42" s="36" t="s">
        <v>329</v>
      </c>
      <c r="E42" s="36">
        <v>5</v>
      </c>
      <c r="F42" s="36">
        <v>7</v>
      </c>
      <c r="G42" s="36">
        <v>7</v>
      </c>
      <c r="H42" s="36">
        <v>7</v>
      </c>
      <c r="I42" s="36">
        <v>5</v>
      </c>
    </row>
    <row r="43" spans="1:9" ht="51.75" thickBot="1" x14ac:dyDescent="0.3">
      <c r="A43" s="110"/>
      <c r="B43" s="36" t="s">
        <v>86</v>
      </c>
      <c r="C43" s="37" t="s">
        <v>87</v>
      </c>
      <c r="D43" s="36" t="s">
        <v>334</v>
      </c>
      <c r="E43" s="36">
        <v>5</v>
      </c>
      <c r="F43" s="36">
        <v>9</v>
      </c>
      <c r="G43" s="36">
        <v>9</v>
      </c>
      <c r="H43" s="36">
        <v>9</v>
      </c>
      <c r="I43" s="36">
        <v>5</v>
      </c>
    </row>
    <row r="44" spans="1:9" ht="64.5" thickBot="1" x14ac:dyDescent="0.3">
      <c r="A44" s="110"/>
      <c r="B44" s="36" t="s">
        <v>88</v>
      </c>
      <c r="C44" s="37" t="s">
        <v>89</v>
      </c>
      <c r="D44" s="36" t="s">
        <v>329</v>
      </c>
      <c r="E44" s="36">
        <v>5</v>
      </c>
      <c r="F44" s="36">
        <v>9</v>
      </c>
      <c r="G44" s="36">
        <v>9</v>
      </c>
      <c r="H44" s="36">
        <v>9</v>
      </c>
      <c r="I44" s="36">
        <v>5</v>
      </c>
    </row>
    <row r="45" spans="1:9" ht="39" thickBot="1" x14ac:dyDescent="0.3">
      <c r="A45" s="110"/>
      <c r="B45" s="36" t="s">
        <v>90</v>
      </c>
      <c r="C45" s="37" t="s">
        <v>91</v>
      </c>
      <c r="D45" s="36" t="s">
        <v>329</v>
      </c>
      <c r="E45" s="36">
        <v>5</v>
      </c>
      <c r="F45" s="36">
        <v>7</v>
      </c>
      <c r="G45" s="36">
        <v>7</v>
      </c>
      <c r="H45" s="36">
        <v>7</v>
      </c>
      <c r="I45" s="36">
        <v>5</v>
      </c>
    </row>
    <row r="46" spans="1:9" ht="39" thickBot="1" x14ac:dyDescent="0.3">
      <c r="A46" s="110"/>
      <c r="B46" s="36" t="s">
        <v>92</v>
      </c>
      <c r="C46" s="37" t="s">
        <v>93</v>
      </c>
      <c r="D46" s="36" t="s">
        <v>329</v>
      </c>
      <c r="E46" s="36">
        <v>5</v>
      </c>
      <c r="F46" s="36">
        <v>5</v>
      </c>
      <c r="G46" s="36">
        <v>5</v>
      </c>
      <c r="H46" s="36">
        <v>5</v>
      </c>
      <c r="I46" s="36">
        <v>5</v>
      </c>
    </row>
    <row r="47" spans="1:9" ht="26.25" thickBot="1" x14ac:dyDescent="0.3">
      <c r="A47" s="110"/>
      <c r="B47" s="36" t="s">
        <v>94</v>
      </c>
      <c r="C47" s="37" t="s">
        <v>95</v>
      </c>
      <c r="D47" s="36" t="s">
        <v>334</v>
      </c>
      <c r="E47" s="36">
        <v>5</v>
      </c>
      <c r="F47" s="36">
        <v>10</v>
      </c>
      <c r="G47" s="36">
        <v>10</v>
      </c>
      <c r="H47" s="36">
        <v>10</v>
      </c>
      <c r="I47" s="36">
        <v>5</v>
      </c>
    </row>
    <row r="48" spans="1:9" ht="26.25" thickBot="1" x14ac:dyDescent="0.3">
      <c r="A48" s="111"/>
      <c r="B48" s="36" t="s">
        <v>96</v>
      </c>
      <c r="C48" s="37" t="s">
        <v>97</v>
      </c>
      <c r="D48" s="36" t="s">
        <v>336</v>
      </c>
      <c r="E48" s="36">
        <v>5</v>
      </c>
      <c r="F48" s="36">
        <v>8</v>
      </c>
      <c r="G48" s="36">
        <v>8</v>
      </c>
      <c r="H48" s="36">
        <v>8</v>
      </c>
      <c r="I48" s="36">
        <v>5</v>
      </c>
    </row>
    <row r="49" spans="1:9" ht="26.25" thickBot="1" x14ac:dyDescent="0.3">
      <c r="A49" s="88" t="s">
        <v>98</v>
      </c>
      <c r="B49" s="3" t="s">
        <v>99</v>
      </c>
      <c r="C49" s="5" t="s">
        <v>100</v>
      </c>
      <c r="D49" s="3" t="s">
        <v>334</v>
      </c>
      <c r="E49" s="3">
        <v>7</v>
      </c>
      <c r="F49" s="3">
        <v>9</v>
      </c>
      <c r="G49" s="3">
        <v>8</v>
      </c>
      <c r="H49" s="3">
        <v>9</v>
      </c>
      <c r="I49" s="3">
        <v>7</v>
      </c>
    </row>
    <row r="50" spans="1:9" ht="26.25" thickBot="1" x14ac:dyDescent="0.3">
      <c r="A50" s="89"/>
      <c r="B50" s="3" t="s">
        <v>101</v>
      </c>
      <c r="C50" s="5" t="s">
        <v>102</v>
      </c>
      <c r="D50" s="3" t="s">
        <v>334</v>
      </c>
      <c r="E50" s="3">
        <v>7</v>
      </c>
      <c r="F50" s="3">
        <v>9</v>
      </c>
      <c r="G50" s="3">
        <v>8</v>
      </c>
      <c r="H50" s="3">
        <v>9</v>
      </c>
      <c r="I50" s="3">
        <v>7</v>
      </c>
    </row>
    <row r="51" spans="1:9" ht="39" thickBot="1" x14ac:dyDescent="0.3">
      <c r="A51" s="89"/>
      <c r="B51" s="3" t="s">
        <v>103</v>
      </c>
      <c r="C51" s="5" t="s">
        <v>104</v>
      </c>
      <c r="D51" s="3" t="s">
        <v>336</v>
      </c>
      <c r="E51" s="3">
        <v>7</v>
      </c>
      <c r="F51" s="3">
        <v>9</v>
      </c>
      <c r="G51" s="3">
        <v>8</v>
      </c>
      <c r="H51" s="3">
        <v>9</v>
      </c>
      <c r="I51" s="3">
        <v>7</v>
      </c>
    </row>
    <row r="52" spans="1:9" ht="39" thickBot="1" x14ac:dyDescent="0.3">
      <c r="A52" s="89"/>
      <c r="B52" s="3" t="s">
        <v>105</v>
      </c>
      <c r="C52" s="5" t="s">
        <v>106</v>
      </c>
      <c r="D52" s="3" t="s">
        <v>336</v>
      </c>
      <c r="E52" s="3">
        <v>7</v>
      </c>
      <c r="F52" s="3">
        <v>9</v>
      </c>
      <c r="G52" s="3">
        <v>8</v>
      </c>
      <c r="H52" s="3">
        <v>9</v>
      </c>
      <c r="I52" s="3">
        <v>7</v>
      </c>
    </row>
    <row r="53" spans="1:9" ht="39" thickBot="1" x14ac:dyDescent="0.3">
      <c r="A53" s="89"/>
      <c r="B53" s="3" t="s">
        <v>107</v>
      </c>
      <c r="C53" s="5" t="s">
        <v>108</v>
      </c>
      <c r="D53" s="3" t="s">
        <v>336</v>
      </c>
      <c r="E53" s="3">
        <v>7</v>
      </c>
      <c r="F53" s="3">
        <v>9</v>
      </c>
      <c r="G53" s="3">
        <v>8</v>
      </c>
      <c r="H53" s="3">
        <v>9</v>
      </c>
      <c r="I53" s="3">
        <v>7</v>
      </c>
    </row>
    <row r="54" spans="1:9" ht="39" thickBot="1" x14ac:dyDescent="0.3">
      <c r="A54" s="89"/>
      <c r="B54" s="3" t="s">
        <v>109</v>
      </c>
      <c r="C54" s="5" t="s">
        <v>110</v>
      </c>
      <c r="D54" s="3" t="s">
        <v>336</v>
      </c>
      <c r="E54" s="3">
        <v>7</v>
      </c>
      <c r="F54" s="3">
        <v>9</v>
      </c>
      <c r="G54" s="3">
        <v>8</v>
      </c>
      <c r="H54" s="3">
        <v>9</v>
      </c>
      <c r="I54" s="3">
        <v>7</v>
      </c>
    </row>
    <row r="55" spans="1:9" ht="26.25" thickBot="1" x14ac:dyDescent="0.3">
      <c r="A55" s="89"/>
      <c r="B55" s="3" t="s">
        <v>111</v>
      </c>
      <c r="C55" s="5" t="s">
        <v>112</v>
      </c>
      <c r="D55" s="3" t="s">
        <v>336</v>
      </c>
      <c r="E55" s="3">
        <v>7</v>
      </c>
      <c r="F55" s="3">
        <v>9</v>
      </c>
      <c r="G55" s="3">
        <v>8</v>
      </c>
      <c r="H55" s="3">
        <v>9</v>
      </c>
      <c r="I55" s="3">
        <v>7</v>
      </c>
    </row>
    <row r="56" spans="1:9" ht="39" thickBot="1" x14ac:dyDescent="0.3">
      <c r="A56" s="89"/>
      <c r="B56" s="3" t="s">
        <v>113</v>
      </c>
      <c r="C56" s="5" t="s">
        <v>114</v>
      </c>
      <c r="D56" s="3" t="s">
        <v>329</v>
      </c>
      <c r="E56" s="3">
        <v>7</v>
      </c>
      <c r="F56" s="3">
        <v>9</v>
      </c>
      <c r="G56" s="3">
        <v>8</v>
      </c>
      <c r="H56" s="3">
        <v>9</v>
      </c>
      <c r="I56" s="3">
        <v>7</v>
      </c>
    </row>
    <row r="57" spans="1:9" ht="39" thickBot="1" x14ac:dyDescent="0.3">
      <c r="A57" s="89"/>
      <c r="B57" s="3" t="s">
        <v>115</v>
      </c>
      <c r="C57" s="5" t="s">
        <v>114</v>
      </c>
      <c r="D57" s="3" t="s">
        <v>329</v>
      </c>
      <c r="E57" s="3">
        <v>7</v>
      </c>
      <c r="F57" s="3">
        <v>9</v>
      </c>
      <c r="G57" s="3">
        <v>8</v>
      </c>
      <c r="H57" s="3">
        <v>9</v>
      </c>
      <c r="I57" s="3">
        <v>7</v>
      </c>
    </row>
    <row r="58" spans="1:9" ht="39" thickBot="1" x14ac:dyDescent="0.3">
      <c r="A58" s="89"/>
      <c r="B58" s="3" t="s">
        <v>116</v>
      </c>
      <c r="C58" s="5" t="s">
        <v>114</v>
      </c>
      <c r="D58" s="3" t="s">
        <v>329</v>
      </c>
      <c r="E58" s="3">
        <v>7</v>
      </c>
      <c r="F58" s="3">
        <v>9</v>
      </c>
      <c r="G58" s="3">
        <v>8</v>
      </c>
      <c r="H58" s="3">
        <v>9</v>
      </c>
      <c r="I58" s="3">
        <v>7</v>
      </c>
    </row>
    <row r="59" spans="1:9" ht="39" thickBot="1" x14ac:dyDescent="0.3">
      <c r="A59" s="89"/>
      <c r="B59" s="3" t="s">
        <v>117</v>
      </c>
      <c r="C59" s="5" t="s">
        <v>118</v>
      </c>
      <c r="D59" s="3" t="s">
        <v>329</v>
      </c>
      <c r="E59" s="3">
        <v>7</v>
      </c>
      <c r="F59" s="3">
        <v>9</v>
      </c>
      <c r="G59" s="3">
        <v>8</v>
      </c>
      <c r="H59" s="3">
        <v>9</v>
      </c>
      <c r="I59" s="3">
        <v>7</v>
      </c>
    </row>
    <row r="60" spans="1:9" ht="39" thickBot="1" x14ac:dyDescent="0.3">
      <c r="A60" s="89"/>
      <c r="B60" s="3" t="s">
        <v>119</v>
      </c>
      <c r="C60" s="5" t="s">
        <v>118</v>
      </c>
      <c r="D60" s="3" t="s">
        <v>329</v>
      </c>
      <c r="E60" s="3">
        <v>7</v>
      </c>
      <c r="F60" s="3">
        <v>9</v>
      </c>
      <c r="G60" s="3">
        <v>8</v>
      </c>
      <c r="H60" s="3">
        <v>9</v>
      </c>
      <c r="I60" s="3">
        <v>7</v>
      </c>
    </row>
    <row r="61" spans="1:9" ht="26.25" thickBot="1" x14ac:dyDescent="0.3">
      <c r="A61" s="89"/>
      <c r="B61" s="3" t="s">
        <v>120</v>
      </c>
      <c r="C61" s="5" t="s">
        <v>121</v>
      </c>
      <c r="D61" s="3" t="s">
        <v>337</v>
      </c>
      <c r="E61" s="3">
        <v>7</v>
      </c>
      <c r="F61" s="3">
        <v>9</v>
      </c>
      <c r="G61" s="3">
        <v>8</v>
      </c>
      <c r="H61" s="3">
        <v>9</v>
      </c>
      <c r="I61" s="3">
        <v>7</v>
      </c>
    </row>
    <row r="62" spans="1:9" ht="26.25" thickBot="1" x14ac:dyDescent="0.3">
      <c r="A62" s="89"/>
      <c r="B62" s="3" t="s">
        <v>122</v>
      </c>
      <c r="C62" s="5" t="s">
        <v>121</v>
      </c>
      <c r="D62" s="3" t="s">
        <v>337</v>
      </c>
      <c r="E62" s="3">
        <v>7</v>
      </c>
      <c r="F62" s="3">
        <v>9</v>
      </c>
      <c r="G62" s="3">
        <v>8</v>
      </c>
      <c r="H62" s="3">
        <v>9</v>
      </c>
      <c r="I62" s="3">
        <v>7</v>
      </c>
    </row>
    <row r="63" spans="1:9" ht="26.25" thickBot="1" x14ac:dyDescent="0.3">
      <c r="A63" s="89"/>
      <c r="B63" s="3" t="s">
        <v>123</v>
      </c>
      <c r="C63" s="5" t="s">
        <v>121</v>
      </c>
      <c r="D63" s="3" t="s">
        <v>337</v>
      </c>
      <c r="E63" s="3">
        <v>7</v>
      </c>
      <c r="F63" s="3">
        <v>9</v>
      </c>
      <c r="G63" s="3">
        <v>8</v>
      </c>
      <c r="H63" s="3">
        <v>9</v>
      </c>
      <c r="I63" s="3">
        <v>7</v>
      </c>
    </row>
    <row r="64" spans="1:9" ht="26.25" thickBot="1" x14ac:dyDescent="0.3">
      <c r="A64" s="89"/>
      <c r="B64" s="3" t="s">
        <v>124</v>
      </c>
      <c r="C64" s="5" t="s">
        <v>121</v>
      </c>
      <c r="D64" s="3" t="s">
        <v>337</v>
      </c>
      <c r="E64" s="3">
        <v>7</v>
      </c>
      <c r="F64" s="3">
        <v>9</v>
      </c>
      <c r="G64" s="3">
        <v>8</v>
      </c>
      <c r="H64" s="3">
        <v>9</v>
      </c>
      <c r="I64" s="3">
        <v>7</v>
      </c>
    </row>
    <row r="65" spans="1:9" ht="26.25" thickBot="1" x14ac:dyDescent="0.3">
      <c r="A65" s="89"/>
      <c r="B65" s="3" t="s">
        <v>125</v>
      </c>
      <c r="C65" s="5" t="s">
        <v>126</v>
      </c>
      <c r="D65" s="3" t="s">
        <v>337</v>
      </c>
      <c r="E65" s="3">
        <v>7</v>
      </c>
      <c r="F65" s="3">
        <v>9</v>
      </c>
      <c r="G65" s="3">
        <v>8</v>
      </c>
      <c r="H65" s="3">
        <v>9</v>
      </c>
      <c r="I65" s="3">
        <v>7</v>
      </c>
    </row>
    <row r="66" spans="1:9" ht="26.25" thickBot="1" x14ac:dyDescent="0.3">
      <c r="A66" s="89"/>
      <c r="B66" s="3" t="s">
        <v>127</v>
      </c>
      <c r="C66" s="5" t="s">
        <v>126</v>
      </c>
      <c r="D66" s="3" t="s">
        <v>337</v>
      </c>
      <c r="E66" s="3">
        <v>7</v>
      </c>
      <c r="F66" s="3">
        <v>9</v>
      </c>
      <c r="G66" s="3">
        <v>8</v>
      </c>
      <c r="H66" s="3">
        <v>9</v>
      </c>
      <c r="I66" s="3">
        <v>7</v>
      </c>
    </row>
    <row r="67" spans="1:9" ht="39" thickBot="1" x14ac:dyDescent="0.3">
      <c r="A67" s="89"/>
      <c r="B67" s="3" t="s">
        <v>128</v>
      </c>
      <c r="C67" s="5" t="s">
        <v>129</v>
      </c>
      <c r="D67" s="3" t="s">
        <v>337</v>
      </c>
      <c r="E67" s="3">
        <v>7</v>
      </c>
      <c r="F67" s="3">
        <v>9</v>
      </c>
      <c r="G67" s="3">
        <v>8</v>
      </c>
      <c r="H67" s="3">
        <v>9</v>
      </c>
      <c r="I67" s="3">
        <v>7</v>
      </c>
    </row>
    <row r="68" spans="1:9" ht="39" thickBot="1" x14ac:dyDescent="0.3">
      <c r="A68" s="89"/>
      <c r="B68" s="3" t="s">
        <v>130</v>
      </c>
      <c r="C68" s="5" t="s">
        <v>131</v>
      </c>
      <c r="D68" s="3" t="s">
        <v>329</v>
      </c>
      <c r="E68" s="3">
        <v>7</v>
      </c>
      <c r="F68" s="3">
        <v>9</v>
      </c>
      <c r="G68" s="3">
        <v>8</v>
      </c>
      <c r="H68" s="3">
        <v>9</v>
      </c>
      <c r="I68" s="3">
        <v>7</v>
      </c>
    </row>
    <row r="69" spans="1:9" ht="39" thickBot="1" x14ac:dyDescent="0.3">
      <c r="A69" s="89"/>
      <c r="B69" s="3" t="s">
        <v>132</v>
      </c>
      <c r="C69" s="5" t="s">
        <v>131</v>
      </c>
      <c r="D69" s="3" t="s">
        <v>329</v>
      </c>
      <c r="E69" s="3">
        <v>7</v>
      </c>
      <c r="F69" s="3">
        <v>9</v>
      </c>
      <c r="G69" s="3">
        <v>8</v>
      </c>
      <c r="H69" s="3">
        <v>9</v>
      </c>
      <c r="I69" s="3">
        <v>7</v>
      </c>
    </row>
    <row r="70" spans="1:9" ht="39" thickBot="1" x14ac:dyDescent="0.3">
      <c r="A70" s="89"/>
      <c r="B70" s="3" t="s">
        <v>133</v>
      </c>
      <c r="C70" s="5" t="s">
        <v>134</v>
      </c>
      <c r="D70" s="3" t="s">
        <v>329</v>
      </c>
      <c r="E70" s="3">
        <v>7</v>
      </c>
      <c r="F70" s="3">
        <v>9</v>
      </c>
      <c r="G70" s="3">
        <v>8</v>
      </c>
      <c r="H70" s="3">
        <v>9</v>
      </c>
      <c r="I70" s="3">
        <v>7</v>
      </c>
    </row>
    <row r="71" spans="1:9" ht="39" thickBot="1" x14ac:dyDescent="0.3">
      <c r="A71" s="89"/>
      <c r="B71" s="3" t="s">
        <v>135</v>
      </c>
      <c r="C71" s="5" t="s">
        <v>134</v>
      </c>
      <c r="D71" s="3" t="s">
        <v>329</v>
      </c>
      <c r="E71" s="3">
        <v>7</v>
      </c>
      <c r="F71" s="3">
        <v>9</v>
      </c>
      <c r="G71" s="3">
        <v>8</v>
      </c>
      <c r="H71" s="3">
        <v>9</v>
      </c>
      <c r="I71" s="3">
        <v>7</v>
      </c>
    </row>
    <row r="72" spans="1:9" ht="26.25" thickBot="1" x14ac:dyDescent="0.3">
      <c r="A72" s="89"/>
      <c r="B72" s="3" t="s">
        <v>136</v>
      </c>
      <c r="C72" s="5" t="s">
        <v>137</v>
      </c>
      <c r="D72" s="3" t="s">
        <v>329</v>
      </c>
      <c r="E72" s="3">
        <v>7</v>
      </c>
      <c r="F72" s="3">
        <v>9</v>
      </c>
      <c r="G72" s="3">
        <v>8</v>
      </c>
      <c r="H72" s="3">
        <v>9</v>
      </c>
      <c r="I72" s="3">
        <v>7</v>
      </c>
    </row>
    <row r="73" spans="1:9" ht="26.25" thickBot="1" x14ac:dyDescent="0.3">
      <c r="A73" s="89"/>
      <c r="B73" s="3" t="s">
        <v>138</v>
      </c>
      <c r="C73" s="5" t="s">
        <v>137</v>
      </c>
      <c r="D73" s="3" t="s">
        <v>329</v>
      </c>
      <c r="E73" s="3">
        <v>7</v>
      </c>
      <c r="F73" s="3">
        <v>9</v>
      </c>
      <c r="G73" s="3">
        <v>8</v>
      </c>
      <c r="H73" s="3">
        <v>9</v>
      </c>
      <c r="I73" s="3">
        <v>7</v>
      </c>
    </row>
    <row r="74" spans="1:9" ht="39" thickBot="1" x14ac:dyDescent="0.3">
      <c r="A74" s="89"/>
      <c r="B74" s="3" t="s">
        <v>139</v>
      </c>
      <c r="C74" s="5" t="s">
        <v>140</v>
      </c>
      <c r="D74" s="3" t="s">
        <v>329</v>
      </c>
      <c r="E74" s="3">
        <v>7</v>
      </c>
      <c r="F74" s="3">
        <v>9</v>
      </c>
      <c r="G74" s="3">
        <v>8</v>
      </c>
      <c r="H74" s="3">
        <v>9</v>
      </c>
      <c r="I74" s="3">
        <v>7</v>
      </c>
    </row>
    <row r="75" spans="1:9" ht="39" thickBot="1" x14ac:dyDescent="0.3">
      <c r="A75" s="89"/>
      <c r="B75" s="3" t="s">
        <v>141</v>
      </c>
      <c r="C75" s="5" t="s">
        <v>140</v>
      </c>
      <c r="D75" s="3" t="s">
        <v>329</v>
      </c>
      <c r="E75" s="3">
        <v>7</v>
      </c>
      <c r="F75" s="3">
        <v>9</v>
      </c>
      <c r="G75" s="3">
        <v>8</v>
      </c>
      <c r="H75" s="3">
        <v>9</v>
      </c>
      <c r="I75" s="3">
        <v>7</v>
      </c>
    </row>
    <row r="76" spans="1:9" ht="26.25" thickBot="1" x14ac:dyDescent="0.3">
      <c r="A76" s="89"/>
      <c r="B76" s="3" t="s">
        <v>142</v>
      </c>
      <c r="C76" s="5" t="s">
        <v>143</v>
      </c>
      <c r="D76" s="3" t="s">
        <v>334</v>
      </c>
      <c r="E76" s="3">
        <v>7</v>
      </c>
      <c r="F76" s="3">
        <v>9</v>
      </c>
      <c r="G76" s="3">
        <v>8</v>
      </c>
      <c r="H76" s="3">
        <v>9</v>
      </c>
      <c r="I76" s="3">
        <v>7</v>
      </c>
    </row>
    <row r="77" spans="1:9" ht="26.25" thickBot="1" x14ac:dyDescent="0.3">
      <c r="A77" s="89"/>
      <c r="B77" s="3" t="s">
        <v>144</v>
      </c>
      <c r="C77" s="5" t="s">
        <v>145</v>
      </c>
      <c r="D77" s="3" t="s">
        <v>329</v>
      </c>
      <c r="E77" s="3">
        <v>7</v>
      </c>
      <c r="F77" s="3">
        <v>9</v>
      </c>
      <c r="G77" s="3">
        <v>8</v>
      </c>
      <c r="H77" s="3">
        <v>9</v>
      </c>
      <c r="I77" s="3">
        <v>7</v>
      </c>
    </row>
    <row r="78" spans="1:9" ht="26.25" thickBot="1" x14ac:dyDescent="0.3">
      <c r="A78" s="89"/>
      <c r="B78" s="3" t="s">
        <v>146</v>
      </c>
      <c r="C78" s="5" t="s">
        <v>147</v>
      </c>
      <c r="D78" s="3" t="s">
        <v>334</v>
      </c>
      <c r="E78" s="3">
        <v>7</v>
      </c>
      <c r="F78" s="3">
        <v>9</v>
      </c>
      <c r="G78" s="3">
        <v>8</v>
      </c>
      <c r="H78" s="3">
        <v>9</v>
      </c>
      <c r="I78" s="3">
        <v>7</v>
      </c>
    </row>
    <row r="79" spans="1:9" ht="39" thickBot="1" x14ac:dyDescent="0.3">
      <c r="A79" s="89"/>
      <c r="B79" s="3" t="s">
        <v>148</v>
      </c>
      <c r="C79" s="5" t="s">
        <v>149</v>
      </c>
      <c r="D79" s="3" t="s">
        <v>329</v>
      </c>
      <c r="E79" s="3">
        <v>7</v>
      </c>
      <c r="F79" s="3">
        <v>7</v>
      </c>
      <c r="G79" s="3">
        <v>7</v>
      </c>
      <c r="H79" s="3">
        <v>7</v>
      </c>
      <c r="I79" s="3">
        <v>7</v>
      </c>
    </row>
    <row r="80" spans="1:9" ht="15.75" thickBot="1" x14ac:dyDescent="0.3">
      <c r="A80" s="89"/>
      <c r="B80" s="3" t="s">
        <v>150</v>
      </c>
      <c r="C80" s="5" t="s">
        <v>151</v>
      </c>
      <c r="D80" s="3" t="s">
        <v>335</v>
      </c>
      <c r="E80" s="3">
        <v>7</v>
      </c>
      <c r="F80" s="3">
        <v>7</v>
      </c>
      <c r="G80" s="3">
        <v>7</v>
      </c>
      <c r="H80" s="3">
        <v>7</v>
      </c>
      <c r="I80" s="3">
        <v>7</v>
      </c>
    </row>
    <row r="81" spans="1:9" ht="51.75" thickBot="1" x14ac:dyDescent="0.3">
      <c r="A81" s="89"/>
      <c r="B81" s="3" t="s">
        <v>152</v>
      </c>
      <c r="C81" s="5" t="s">
        <v>153</v>
      </c>
      <c r="D81" s="3" t="s">
        <v>334</v>
      </c>
      <c r="E81" s="3">
        <v>7</v>
      </c>
      <c r="F81" s="3">
        <v>10</v>
      </c>
      <c r="G81" s="3">
        <v>10</v>
      </c>
      <c r="H81" s="3">
        <v>10</v>
      </c>
      <c r="I81" s="3">
        <v>7</v>
      </c>
    </row>
    <row r="82" spans="1:9" ht="26.25" thickBot="1" x14ac:dyDescent="0.3">
      <c r="A82" s="89"/>
      <c r="B82" s="3" t="s">
        <v>154</v>
      </c>
      <c r="C82" s="5" t="s">
        <v>155</v>
      </c>
      <c r="D82" s="3" t="s">
        <v>336</v>
      </c>
      <c r="E82" s="3">
        <v>7</v>
      </c>
      <c r="F82" s="3">
        <v>7</v>
      </c>
      <c r="G82" s="3">
        <v>7</v>
      </c>
      <c r="H82" s="3">
        <v>7</v>
      </c>
      <c r="I82" s="3">
        <v>7</v>
      </c>
    </row>
    <row r="83" spans="1:9" ht="39" thickBot="1" x14ac:dyDescent="0.3">
      <c r="A83" s="89"/>
      <c r="B83" s="3" t="s">
        <v>156</v>
      </c>
      <c r="C83" s="5" t="s">
        <v>157</v>
      </c>
      <c r="D83" s="3" t="s">
        <v>336</v>
      </c>
      <c r="E83" s="3">
        <v>7</v>
      </c>
      <c r="F83" s="3">
        <v>9</v>
      </c>
      <c r="G83" s="3">
        <v>8</v>
      </c>
      <c r="H83" s="3">
        <v>9</v>
      </c>
      <c r="I83" s="3">
        <v>7</v>
      </c>
    </row>
    <row r="84" spans="1:9" ht="51.75" thickBot="1" x14ac:dyDescent="0.3">
      <c r="A84" s="89"/>
      <c r="B84" s="3" t="s">
        <v>158</v>
      </c>
      <c r="C84" s="5" t="s">
        <v>159</v>
      </c>
      <c r="D84" s="3" t="s">
        <v>335</v>
      </c>
      <c r="E84" s="3">
        <v>7</v>
      </c>
      <c r="F84" s="3">
        <v>9</v>
      </c>
      <c r="G84" s="3">
        <v>8</v>
      </c>
      <c r="H84" s="3">
        <v>9</v>
      </c>
      <c r="I84" s="3">
        <v>7</v>
      </c>
    </row>
    <row r="85" spans="1:9" ht="39" thickBot="1" x14ac:dyDescent="0.3">
      <c r="A85" s="89"/>
      <c r="B85" s="3" t="s">
        <v>160</v>
      </c>
      <c r="C85" s="5" t="s">
        <v>161</v>
      </c>
      <c r="D85" s="3" t="s">
        <v>335</v>
      </c>
      <c r="E85" s="3">
        <v>7</v>
      </c>
      <c r="F85" s="3">
        <v>9</v>
      </c>
      <c r="G85" s="3">
        <v>8</v>
      </c>
      <c r="H85" s="3">
        <v>9</v>
      </c>
      <c r="I85" s="3">
        <v>7</v>
      </c>
    </row>
    <row r="86" spans="1:9" ht="51.75" thickBot="1" x14ac:dyDescent="0.3">
      <c r="A86" s="89"/>
      <c r="B86" s="3" t="s">
        <v>162</v>
      </c>
      <c r="C86" s="5" t="s">
        <v>163</v>
      </c>
      <c r="D86" s="3" t="s">
        <v>335</v>
      </c>
      <c r="E86" s="3">
        <v>7</v>
      </c>
      <c r="F86" s="3">
        <v>9</v>
      </c>
      <c r="G86" s="3">
        <v>8</v>
      </c>
      <c r="H86" s="3">
        <v>9</v>
      </c>
      <c r="I86" s="3">
        <v>7</v>
      </c>
    </row>
    <row r="87" spans="1:9" ht="39" thickBot="1" x14ac:dyDescent="0.3">
      <c r="A87" s="89"/>
      <c r="B87" s="3" t="s">
        <v>164</v>
      </c>
      <c r="C87" s="5" t="s">
        <v>165</v>
      </c>
      <c r="D87" s="3" t="s">
        <v>335</v>
      </c>
      <c r="E87" s="3">
        <v>7</v>
      </c>
      <c r="F87" s="3">
        <v>9</v>
      </c>
      <c r="G87" s="3">
        <v>8</v>
      </c>
      <c r="H87" s="3">
        <v>9</v>
      </c>
      <c r="I87" s="3">
        <v>7</v>
      </c>
    </row>
    <row r="88" spans="1:9" ht="39" thickBot="1" x14ac:dyDescent="0.3">
      <c r="A88" s="89"/>
      <c r="B88" s="3" t="s">
        <v>166</v>
      </c>
      <c r="C88" s="5" t="s">
        <v>167</v>
      </c>
      <c r="D88" s="3" t="s">
        <v>335</v>
      </c>
      <c r="E88" s="3">
        <v>7</v>
      </c>
      <c r="F88" s="3">
        <v>9</v>
      </c>
      <c r="G88" s="3">
        <v>8</v>
      </c>
      <c r="H88" s="3">
        <v>9</v>
      </c>
      <c r="I88" s="3">
        <v>7</v>
      </c>
    </row>
    <row r="89" spans="1:9" ht="39" thickBot="1" x14ac:dyDescent="0.3">
      <c r="A89" s="89"/>
      <c r="B89" s="3" t="s">
        <v>168</v>
      </c>
      <c r="C89" s="5" t="s">
        <v>169</v>
      </c>
      <c r="D89" s="3" t="s">
        <v>335</v>
      </c>
      <c r="E89" s="3">
        <v>7</v>
      </c>
      <c r="F89" s="3">
        <v>9</v>
      </c>
      <c r="G89" s="3">
        <v>8</v>
      </c>
      <c r="H89" s="3">
        <v>9</v>
      </c>
      <c r="I89" s="3">
        <v>7</v>
      </c>
    </row>
    <row r="90" spans="1:9" ht="39" thickBot="1" x14ac:dyDescent="0.3">
      <c r="A90" s="89"/>
      <c r="B90" s="3" t="s">
        <v>170</v>
      </c>
      <c r="C90" s="5" t="s">
        <v>171</v>
      </c>
      <c r="D90" s="3" t="s">
        <v>335</v>
      </c>
      <c r="E90" s="3">
        <v>7</v>
      </c>
      <c r="F90" s="3">
        <v>9</v>
      </c>
      <c r="G90" s="3">
        <v>8</v>
      </c>
      <c r="H90" s="3">
        <v>9</v>
      </c>
      <c r="I90" s="3">
        <v>7</v>
      </c>
    </row>
    <row r="91" spans="1:9" ht="15.75" thickBot="1" x14ac:dyDescent="0.3">
      <c r="A91" s="89"/>
      <c r="B91" s="3" t="s">
        <v>172</v>
      </c>
      <c r="C91" s="5" t="s">
        <v>173</v>
      </c>
      <c r="D91" s="3" t="s">
        <v>335</v>
      </c>
      <c r="E91" s="3">
        <v>7</v>
      </c>
      <c r="F91" s="3">
        <v>9</v>
      </c>
      <c r="G91" s="3">
        <v>8</v>
      </c>
      <c r="H91" s="3">
        <v>9</v>
      </c>
      <c r="I91" s="3">
        <v>7</v>
      </c>
    </row>
    <row r="92" spans="1:9" ht="26.25" thickBot="1" x14ac:dyDescent="0.3">
      <c r="A92" s="89"/>
      <c r="B92" s="3" t="s">
        <v>174</v>
      </c>
      <c r="C92" s="5" t="s">
        <v>175</v>
      </c>
      <c r="D92" s="3" t="s">
        <v>337</v>
      </c>
      <c r="E92" s="3">
        <v>5</v>
      </c>
      <c r="F92" s="3">
        <v>5</v>
      </c>
      <c r="G92" s="3">
        <v>5</v>
      </c>
      <c r="H92" s="3">
        <v>5</v>
      </c>
      <c r="I92" s="3">
        <v>5</v>
      </c>
    </row>
    <row r="93" spans="1:9" ht="26.25" thickBot="1" x14ac:dyDescent="0.3">
      <c r="A93" s="89"/>
      <c r="B93" s="3" t="s">
        <v>176</v>
      </c>
      <c r="C93" s="5" t="s">
        <v>177</v>
      </c>
      <c r="D93" s="3" t="s">
        <v>337</v>
      </c>
      <c r="E93" s="3">
        <v>5</v>
      </c>
      <c r="F93" s="3">
        <v>5</v>
      </c>
      <c r="G93" s="3">
        <v>5</v>
      </c>
      <c r="H93" s="3">
        <v>5</v>
      </c>
      <c r="I93" s="3">
        <v>5</v>
      </c>
    </row>
    <row r="94" spans="1:9" ht="39" thickBot="1" x14ac:dyDescent="0.3">
      <c r="A94" s="89"/>
      <c r="B94" s="3" t="s">
        <v>178</v>
      </c>
      <c r="C94" s="5" t="s">
        <v>179</v>
      </c>
      <c r="D94" s="3" t="s">
        <v>334</v>
      </c>
      <c r="E94" s="3">
        <v>7</v>
      </c>
      <c r="F94" s="3">
        <v>9</v>
      </c>
      <c r="G94" s="3">
        <v>8</v>
      </c>
      <c r="H94" s="3">
        <v>9</v>
      </c>
      <c r="I94" s="3">
        <v>7</v>
      </c>
    </row>
    <row r="95" spans="1:9" ht="51.75" thickBot="1" x14ac:dyDescent="0.3">
      <c r="A95" s="89"/>
      <c r="B95" s="3" t="s">
        <v>174</v>
      </c>
      <c r="C95" s="5" t="s">
        <v>180</v>
      </c>
      <c r="D95" s="3" t="s">
        <v>334</v>
      </c>
      <c r="E95" s="3">
        <v>7</v>
      </c>
      <c r="F95" s="3">
        <v>9</v>
      </c>
      <c r="G95" s="3">
        <v>8</v>
      </c>
      <c r="H95" s="3">
        <v>9</v>
      </c>
      <c r="I95" s="3">
        <v>7</v>
      </c>
    </row>
    <row r="96" spans="1:9" ht="51.75" thickBot="1" x14ac:dyDescent="0.3">
      <c r="A96" s="89"/>
      <c r="B96" s="3" t="s">
        <v>181</v>
      </c>
      <c r="C96" s="5" t="s">
        <v>182</v>
      </c>
      <c r="D96" s="3" t="s">
        <v>334</v>
      </c>
      <c r="E96" s="3">
        <v>7</v>
      </c>
      <c r="F96" s="3">
        <v>9</v>
      </c>
      <c r="G96" s="3">
        <v>8</v>
      </c>
      <c r="H96" s="3">
        <v>9</v>
      </c>
      <c r="I96" s="3">
        <v>7</v>
      </c>
    </row>
    <row r="97" spans="1:16" ht="39" thickBot="1" x14ac:dyDescent="0.3">
      <c r="A97" s="89"/>
      <c r="B97" s="3" t="s">
        <v>183</v>
      </c>
      <c r="C97" s="5" t="s">
        <v>184</v>
      </c>
      <c r="D97" s="3" t="s">
        <v>336</v>
      </c>
      <c r="E97" s="3">
        <v>3</v>
      </c>
      <c r="F97" s="3">
        <v>3</v>
      </c>
      <c r="G97" s="3">
        <v>3</v>
      </c>
      <c r="H97" s="3">
        <v>3</v>
      </c>
      <c r="I97" s="3">
        <v>3</v>
      </c>
    </row>
    <row r="98" spans="1:16" ht="39" thickBot="1" x14ac:dyDescent="0.3">
      <c r="A98" s="89"/>
      <c r="B98" s="3" t="s">
        <v>185</v>
      </c>
      <c r="C98" s="5" t="s">
        <v>186</v>
      </c>
      <c r="D98" s="3" t="s">
        <v>329</v>
      </c>
      <c r="E98" s="3">
        <v>7</v>
      </c>
      <c r="F98" s="3">
        <v>9</v>
      </c>
      <c r="G98" s="3">
        <v>8</v>
      </c>
      <c r="H98" s="3">
        <v>9</v>
      </c>
      <c r="I98" s="3">
        <v>7</v>
      </c>
    </row>
    <row r="99" spans="1:16" ht="39" thickBot="1" x14ac:dyDescent="0.3">
      <c r="A99" s="89"/>
      <c r="B99" s="3" t="s">
        <v>187</v>
      </c>
      <c r="C99" s="5" t="s">
        <v>188</v>
      </c>
      <c r="D99" s="3" t="s">
        <v>329</v>
      </c>
      <c r="E99" s="3">
        <v>7</v>
      </c>
      <c r="F99" s="3">
        <v>9</v>
      </c>
      <c r="G99" s="3">
        <v>8</v>
      </c>
      <c r="H99" s="3">
        <v>9</v>
      </c>
      <c r="I99" s="3">
        <v>7</v>
      </c>
    </row>
    <row r="100" spans="1:16" ht="39" thickBot="1" x14ac:dyDescent="0.3">
      <c r="A100" s="89"/>
      <c r="B100" s="3" t="s">
        <v>189</v>
      </c>
      <c r="C100" s="5" t="s">
        <v>190</v>
      </c>
      <c r="D100" s="3" t="s">
        <v>329</v>
      </c>
      <c r="E100" s="3">
        <v>7</v>
      </c>
      <c r="F100" s="3">
        <v>9</v>
      </c>
      <c r="G100" s="3">
        <v>8</v>
      </c>
      <c r="H100" s="3">
        <v>9</v>
      </c>
      <c r="I100" s="3">
        <v>7</v>
      </c>
    </row>
    <row r="101" spans="1:16" ht="39" thickBot="1" x14ac:dyDescent="0.3">
      <c r="A101" s="89"/>
      <c r="B101" s="3" t="s">
        <v>191</v>
      </c>
      <c r="C101" s="5" t="s">
        <v>192</v>
      </c>
      <c r="D101" s="3" t="s">
        <v>329</v>
      </c>
      <c r="E101" s="3">
        <v>7</v>
      </c>
      <c r="F101" s="3">
        <v>9</v>
      </c>
      <c r="G101" s="3">
        <v>8</v>
      </c>
      <c r="H101" s="3">
        <v>9</v>
      </c>
      <c r="I101" s="3">
        <v>7</v>
      </c>
    </row>
    <row r="102" spans="1:16" ht="39" thickBot="1" x14ac:dyDescent="0.3">
      <c r="A102" s="90"/>
      <c r="B102" s="3" t="s">
        <v>193</v>
      </c>
      <c r="C102" s="5" t="s">
        <v>194</v>
      </c>
      <c r="D102" s="3" t="s">
        <v>329</v>
      </c>
      <c r="E102" s="3">
        <v>7</v>
      </c>
      <c r="F102" s="3">
        <v>9</v>
      </c>
      <c r="G102" s="3">
        <v>8</v>
      </c>
      <c r="H102" s="3">
        <v>9</v>
      </c>
      <c r="I102" s="3">
        <v>7</v>
      </c>
    </row>
    <row r="103" spans="1:16" ht="51.75" thickBot="1" x14ac:dyDescent="0.3">
      <c r="A103" s="105" t="s">
        <v>195</v>
      </c>
      <c r="B103" s="32" t="s">
        <v>196</v>
      </c>
      <c r="C103" s="33" t="s">
        <v>197</v>
      </c>
      <c r="D103" s="32" t="s">
        <v>329</v>
      </c>
      <c r="E103" s="32">
        <v>7</v>
      </c>
      <c r="F103" s="32">
        <v>9</v>
      </c>
      <c r="G103" s="32">
        <v>9</v>
      </c>
      <c r="H103" s="32">
        <v>10</v>
      </c>
      <c r="I103" s="32">
        <v>8</v>
      </c>
    </row>
    <row r="104" spans="1:16" ht="64.5" thickBot="1" x14ac:dyDescent="0.3">
      <c r="A104" s="106"/>
      <c r="B104" s="32" t="s">
        <v>198</v>
      </c>
      <c r="C104" s="33" t="s">
        <v>199</v>
      </c>
      <c r="D104" s="32" t="s">
        <v>329</v>
      </c>
      <c r="E104" s="32">
        <v>7</v>
      </c>
      <c r="F104" s="32">
        <v>9</v>
      </c>
      <c r="G104" s="32">
        <v>9</v>
      </c>
      <c r="H104" s="32">
        <v>10</v>
      </c>
      <c r="I104" s="32">
        <v>8</v>
      </c>
      <c r="O104" s="30">
        <v>10</v>
      </c>
      <c r="P104" s="31" t="s">
        <v>524</v>
      </c>
    </row>
    <row r="105" spans="1:16" ht="39" thickBot="1" x14ac:dyDescent="0.3">
      <c r="A105" s="106"/>
      <c r="B105" s="32" t="s">
        <v>200</v>
      </c>
      <c r="C105" s="33" t="s">
        <v>201</v>
      </c>
      <c r="D105" s="32" t="s">
        <v>334</v>
      </c>
      <c r="E105" s="32">
        <v>4</v>
      </c>
      <c r="F105" s="32">
        <v>4</v>
      </c>
      <c r="G105" s="32">
        <v>4</v>
      </c>
      <c r="H105" s="32">
        <v>4</v>
      </c>
      <c r="I105" s="32">
        <v>4</v>
      </c>
      <c r="O105" s="21">
        <v>9</v>
      </c>
      <c r="P105" s="22" t="s">
        <v>525</v>
      </c>
    </row>
    <row r="106" spans="1:16" ht="26.25" thickBot="1" x14ac:dyDescent="0.3">
      <c r="A106" s="106"/>
      <c r="B106" s="32" t="s">
        <v>202</v>
      </c>
      <c r="C106" s="33" t="s">
        <v>203</v>
      </c>
      <c r="D106" s="32" t="s">
        <v>329</v>
      </c>
      <c r="E106" s="32">
        <v>1</v>
      </c>
      <c r="F106" s="32">
        <v>5</v>
      </c>
      <c r="G106" s="32">
        <v>5</v>
      </c>
      <c r="H106" s="32">
        <v>1</v>
      </c>
      <c r="I106" s="32">
        <v>1</v>
      </c>
      <c r="O106" s="23">
        <v>44049</v>
      </c>
      <c r="P106" s="24" t="s">
        <v>526</v>
      </c>
    </row>
    <row r="107" spans="1:16" ht="51.75" thickBot="1" x14ac:dyDescent="0.3">
      <c r="A107" s="106"/>
      <c r="B107" s="32" t="s">
        <v>204</v>
      </c>
      <c r="C107" s="33" t="s">
        <v>205</v>
      </c>
      <c r="D107" s="32" t="s">
        <v>329</v>
      </c>
      <c r="E107" s="32">
        <v>7</v>
      </c>
      <c r="F107" s="32">
        <v>9</v>
      </c>
      <c r="G107" s="32">
        <v>9</v>
      </c>
      <c r="H107" s="32">
        <v>10</v>
      </c>
      <c r="I107" s="32">
        <v>8</v>
      </c>
      <c r="O107" s="25">
        <v>43954</v>
      </c>
      <c r="P107" s="26" t="s">
        <v>527</v>
      </c>
    </row>
    <row r="108" spans="1:16" ht="26.25" thickBot="1" x14ac:dyDescent="0.3">
      <c r="A108" s="106"/>
      <c r="B108" s="32" t="s">
        <v>206</v>
      </c>
      <c r="C108" s="33" t="s">
        <v>207</v>
      </c>
      <c r="D108" s="32" t="s">
        <v>329</v>
      </c>
      <c r="E108" s="32">
        <v>7</v>
      </c>
      <c r="F108" s="32">
        <v>7</v>
      </c>
      <c r="G108" s="32">
        <v>7</v>
      </c>
      <c r="H108" s="32">
        <v>8</v>
      </c>
      <c r="I108" s="32">
        <v>8</v>
      </c>
      <c r="O108" s="27">
        <v>43862</v>
      </c>
      <c r="P108" s="28" t="s">
        <v>528</v>
      </c>
    </row>
    <row r="109" spans="1:16" ht="30.75" thickBot="1" x14ac:dyDescent="0.3">
      <c r="A109" s="106"/>
      <c r="B109" s="32" t="s">
        <v>208</v>
      </c>
      <c r="C109" s="33" t="s">
        <v>209</v>
      </c>
      <c r="D109" s="32" t="s">
        <v>329</v>
      </c>
      <c r="E109" s="32">
        <v>7</v>
      </c>
      <c r="F109" s="32">
        <v>7</v>
      </c>
      <c r="G109" s="32">
        <v>7</v>
      </c>
      <c r="H109" s="32">
        <v>8</v>
      </c>
      <c r="I109" s="32">
        <v>8</v>
      </c>
      <c r="O109" s="29">
        <v>0</v>
      </c>
      <c r="P109" s="4" t="s">
        <v>529</v>
      </c>
    </row>
    <row r="110" spans="1:16" ht="26.25" thickBot="1" x14ac:dyDescent="0.3">
      <c r="A110" s="106"/>
      <c r="B110" s="32" t="s">
        <v>210</v>
      </c>
      <c r="C110" s="33" t="s">
        <v>211</v>
      </c>
      <c r="D110" s="32" t="s">
        <v>335</v>
      </c>
      <c r="E110" s="32">
        <v>7</v>
      </c>
      <c r="F110" s="32">
        <v>7</v>
      </c>
      <c r="G110" s="32">
        <v>7</v>
      </c>
      <c r="H110" s="32">
        <v>8</v>
      </c>
      <c r="I110" s="32">
        <v>8</v>
      </c>
    </row>
    <row r="111" spans="1:16" ht="26.25" thickBot="1" x14ac:dyDescent="0.3">
      <c r="A111" s="107"/>
      <c r="B111" s="32" t="s">
        <v>212</v>
      </c>
      <c r="C111" s="33" t="s">
        <v>213</v>
      </c>
      <c r="D111" s="32" t="s">
        <v>335</v>
      </c>
      <c r="E111" s="32">
        <v>4</v>
      </c>
      <c r="F111" s="32">
        <v>4</v>
      </c>
      <c r="G111" s="32">
        <v>4</v>
      </c>
      <c r="H111" s="32">
        <v>4</v>
      </c>
      <c r="I111" s="32">
        <v>4</v>
      </c>
    </row>
    <row r="112" spans="1:16" ht="39" thickBot="1" x14ac:dyDescent="0.3">
      <c r="A112" s="96" t="s">
        <v>214</v>
      </c>
      <c r="B112" s="34" t="s">
        <v>215</v>
      </c>
      <c r="C112" s="35" t="s">
        <v>216</v>
      </c>
      <c r="D112" s="34" t="s">
        <v>329</v>
      </c>
      <c r="E112" s="34">
        <v>0</v>
      </c>
      <c r="F112" s="34">
        <v>0</v>
      </c>
      <c r="G112" s="34">
        <v>0</v>
      </c>
      <c r="H112" s="34">
        <v>9</v>
      </c>
      <c r="I112" s="34">
        <v>0</v>
      </c>
    </row>
    <row r="113" spans="1:9" ht="39" thickBot="1" x14ac:dyDescent="0.3">
      <c r="A113" s="97"/>
      <c r="B113" s="34" t="s">
        <v>217</v>
      </c>
      <c r="C113" s="35" t="s">
        <v>218</v>
      </c>
      <c r="D113" s="34" t="s">
        <v>329</v>
      </c>
      <c r="E113" s="34">
        <v>0</v>
      </c>
      <c r="F113" s="34">
        <v>0</v>
      </c>
      <c r="G113" s="34">
        <v>0</v>
      </c>
      <c r="H113" s="34">
        <v>9</v>
      </c>
      <c r="I113" s="34">
        <v>0</v>
      </c>
    </row>
    <row r="114" spans="1:9" ht="39" thickBot="1" x14ac:dyDescent="0.3">
      <c r="A114" s="97"/>
      <c r="B114" s="34" t="s">
        <v>219</v>
      </c>
      <c r="C114" s="35" t="s">
        <v>220</v>
      </c>
      <c r="D114" s="34" t="s">
        <v>329</v>
      </c>
      <c r="E114" s="34">
        <v>0</v>
      </c>
      <c r="F114" s="34">
        <v>0</v>
      </c>
      <c r="G114" s="34">
        <v>0</v>
      </c>
      <c r="H114" s="34">
        <v>9</v>
      </c>
      <c r="I114" s="34">
        <v>0</v>
      </c>
    </row>
    <row r="115" spans="1:9" ht="51.75" thickBot="1" x14ac:dyDescent="0.3">
      <c r="A115" s="97"/>
      <c r="B115" s="34" t="s">
        <v>221</v>
      </c>
      <c r="C115" s="35" t="s">
        <v>222</v>
      </c>
      <c r="D115" s="34" t="s">
        <v>329</v>
      </c>
      <c r="E115" s="34">
        <v>0</v>
      </c>
      <c r="F115" s="34">
        <v>0</v>
      </c>
      <c r="G115" s="34">
        <v>0</v>
      </c>
      <c r="H115" s="34">
        <v>9</v>
      </c>
      <c r="I115" s="34">
        <v>0</v>
      </c>
    </row>
    <row r="116" spans="1:9" ht="51.75" thickBot="1" x14ac:dyDescent="0.3">
      <c r="A116" s="97"/>
      <c r="B116" s="34" t="s">
        <v>223</v>
      </c>
      <c r="C116" s="35" t="s">
        <v>224</v>
      </c>
      <c r="D116" s="34" t="s">
        <v>335</v>
      </c>
      <c r="E116" s="34">
        <v>0</v>
      </c>
      <c r="F116" s="34">
        <v>0</v>
      </c>
      <c r="G116" s="34">
        <v>0</v>
      </c>
      <c r="H116" s="34">
        <v>9</v>
      </c>
      <c r="I116" s="34">
        <v>0</v>
      </c>
    </row>
    <row r="117" spans="1:9" ht="51.75" thickBot="1" x14ac:dyDescent="0.3">
      <c r="A117" s="97"/>
      <c r="B117" s="34" t="s">
        <v>225</v>
      </c>
      <c r="C117" s="35" t="s">
        <v>226</v>
      </c>
      <c r="D117" s="34" t="s">
        <v>335</v>
      </c>
      <c r="E117" s="34">
        <v>0</v>
      </c>
      <c r="F117" s="34">
        <v>0</v>
      </c>
      <c r="G117" s="34">
        <v>0</v>
      </c>
      <c r="H117" s="34">
        <v>9</v>
      </c>
      <c r="I117" s="34">
        <v>0</v>
      </c>
    </row>
    <row r="118" spans="1:9" ht="39" thickBot="1" x14ac:dyDescent="0.3">
      <c r="A118" s="97"/>
      <c r="B118" s="34" t="s">
        <v>227</v>
      </c>
      <c r="C118" s="35" t="s">
        <v>228</v>
      </c>
      <c r="D118" s="34" t="s">
        <v>335</v>
      </c>
      <c r="E118" s="34">
        <v>0</v>
      </c>
      <c r="F118" s="34">
        <v>0</v>
      </c>
      <c r="G118" s="34">
        <v>0</v>
      </c>
      <c r="H118" s="34">
        <v>9</v>
      </c>
      <c r="I118" s="34">
        <v>0</v>
      </c>
    </row>
    <row r="119" spans="1:9" ht="64.5" thickBot="1" x14ac:dyDescent="0.3">
      <c r="A119" s="97"/>
      <c r="B119" s="34" t="s">
        <v>229</v>
      </c>
      <c r="C119" s="35" t="s">
        <v>230</v>
      </c>
      <c r="D119" s="34" t="s">
        <v>335</v>
      </c>
      <c r="E119" s="34">
        <v>0</v>
      </c>
      <c r="F119" s="34">
        <v>0</v>
      </c>
      <c r="G119" s="34">
        <v>0</v>
      </c>
      <c r="H119" s="34">
        <v>9</v>
      </c>
      <c r="I119" s="34">
        <v>0</v>
      </c>
    </row>
    <row r="120" spans="1:9" ht="51.75" thickBot="1" x14ac:dyDescent="0.3">
      <c r="A120" s="97"/>
      <c r="B120" s="34" t="s">
        <v>231</v>
      </c>
      <c r="C120" s="35" t="s">
        <v>232</v>
      </c>
      <c r="D120" s="34" t="s">
        <v>335</v>
      </c>
      <c r="E120" s="34">
        <v>0</v>
      </c>
      <c r="F120" s="34">
        <v>0</v>
      </c>
      <c r="G120" s="34">
        <v>0</v>
      </c>
      <c r="H120" s="34">
        <v>9</v>
      </c>
      <c r="I120" s="34">
        <v>0</v>
      </c>
    </row>
    <row r="121" spans="1:9" ht="51.75" thickBot="1" x14ac:dyDescent="0.3">
      <c r="A121" s="97"/>
      <c r="B121" s="34" t="s">
        <v>233</v>
      </c>
      <c r="C121" s="35" t="s">
        <v>234</v>
      </c>
      <c r="D121" s="34" t="s">
        <v>335</v>
      </c>
      <c r="E121" s="34">
        <v>0</v>
      </c>
      <c r="F121" s="34">
        <v>0</v>
      </c>
      <c r="G121" s="34">
        <v>0</v>
      </c>
      <c r="H121" s="34">
        <v>9</v>
      </c>
      <c r="I121" s="34">
        <v>0</v>
      </c>
    </row>
    <row r="122" spans="1:9" ht="39" thickBot="1" x14ac:dyDescent="0.3">
      <c r="A122" s="97"/>
      <c r="B122" s="34" t="s">
        <v>235</v>
      </c>
      <c r="C122" s="35" t="s">
        <v>236</v>
      </c>
      <c r="D122" s="34" t="s">
        <v>335</v>
      </c>
      <c r="E122" s="34">
        <v>0</v>
      </c>
      <c r="F122" s="34">
        <v>0</v>
      </c>
      <c r="G122" s="34">
        <v>0</v>
      </c>
      <c r="H122" s="34">
        <v>9</v>
      </c>
      <c r="I122" s="34">
        <v>0</v>
      </c>
    </row>
    <row r="123" spans="1:9" ht="64.5" thickBot="1" x14ac:dyDescent="0.3">
      <c r="A123" s="97"/>
      <c r="B123" s="34" t="s">
        <v>237</v>
      </c>
      <c r="C123" s="35" t="s">
        <v>238</v>
      </c>
      <c r="D123" s="34" t="s">
        <v>335</v>
      </c>
      <c r="E123" s="34">
        <v>0</v>
      </c>
      <c r="F123" s="34">
        <v>0</v>
      </c>
      <c r="G123" s="34">
        <v>0</v>
      </c>
      <c r="H123" s="34">
        <v>9</v>
      </c>
      <c r="I123" s="34">
        <v>0</v>
      </c>
    </row>
    <row r="124" spans="1:9" ht="51.75" thickBot="1" x14ac:dyDescent="0.3">
      <c r="A124" s="97"/>
      <c r="B124" s="34" t="s">
        <v>239</v>
      </c>
      <c r="C124" s="35" t="s">
        <v>240</v>
      </c>
      <c r="D124" s="34" t="s">
        <v>329</v>
      </c>
      <c r="E124" s="34">
        <v>0</v>
      </c>
      <c r="F124" s="34">
        <v>0</v>
      </c>
      <c r="G124" s="34">
        <v>0</v>
      </c>
      <c r="H124" s="34">
        <v>9</v>
      </c>
      <c r="I124" s="34">
        <v>0</v>
      </c>
    </row>
    <row r="125" spans="1:9" ht="51.75" thickBot="1" x14ac:dyDescent="0.3">
      <c r="A125" s="97"/>
      <c r="B125" s="34" t="s">
        <v>241</v>
      </c>
      <c r="C125" s="35" t="s">
        <v>242</v>
      </c>
      <c r="D125" s="34" t="s">
        <v>329</v>
      </c>
      <c r="E125" s="34">
        <v>0</v>
      </c>
      <c r="F125" s="34">
        <v>0</v>
      </c>
      <c r="G125" s="34">
        <v>0</v>
      </c>
      <c r="H125" s="34">
        <v>9</v>
      </c>
      <c r="I125" s="34">
        <v>0</v>
      </c>
    </row>
    <row r="126" spans="1:9" ht="64.5" thickBot="1" x14ac:dyDescent="0.3">
      <c r="A126" s="97"/>
      <c r="B126" s="34" t="s">
        <v>243</v>
      </c>
      <c r="C126" s="35" t="s">
        <v>244</v>
      </c>
      <c r="D126" s="34" t="s">
        <v>329</v>
      </c>
      <c r="E126" s="34">
        <v>0</v>
      </c>
      <c r="F126" s="34">
        <v>0</v>
      </c>
      <c r="G126" s="34">
        <v>0</v>
      </c>
      <c r="H126" s="34">
        <v>9</v>
      </c>
      <c r="I126" s="34">
        <v>0</v>
      </c>
    </row>
    <row r="127" spans="1:9" ht="39" thickBot="1" x14ac:dyDescent="0.3">
      <c r="A127" s="97"/>
      <c r="B127" s="34" t="s">
        <v>245</v>
      </c>
      <c r="C127" s="35" t="s">
        <v>246</v>
      </c>
      <c r="D127" s="34" t="s">
        <v>329</v>
      </c>
      <c r="E127" s="34">
        <v>0</v>
      </c>
      <c r="F127" s="34">
        <v>0</v>
      </c>
      <c r="G127" s="34">
        <v>0</v>
      </c>
      <c r="H127" s="34">
        <v>9</v>
      </c>
      <c r="I127" s="34">
        <v>0</v>
      </c>
    </row>
    <row r="128" spans="1:9" ht="39" thickBot="1" x14ac:dyDescent="0.3">
      <c r="A128" s="97"/>
      <c r="B128" s="34" t="s">
        <v>247</v>
      </c>
      <c r="C128" s="35" t="s">
        <v>248</v>
      </c>
      <c r="D128" s="34" t="s">
        <v>329</v>
      </c>
      <c r="E128" s="34">
        <v>0</v>
      </c>
      <c r="F128" s="34">
        <v>0</v>
      </c>
      <c r="G128" s="34">
        <v>0</v>
      </c>
      <c r="H128" s="34">
        <v>9</v>
      </c>
      <c r="I128" s="34">
        <v>0</v>
      </c>
    </row>
    <row r="129" spans="1:9" ht="39" thickBot="1" x14ac:dyDescent="0.3">
      <c r="A129" s="97"/>
      <c r="B129" s="34" t="s">
        <v>249</v>
      </c>
      <c r="C129" s="35" t="s">
        <v>250</v>
      </c>
      <c r="D129" s="34" t="s">
        <v>336</v>
      </c>
      <c r="E129" s="34">
        <v>0</v>
      </c>
      <c r="F129" s="34">
        <v>0</v>
      </c>
      <c r="G129" s="34">
        <v>0</v>
      </c>
      <c r="H129" s="34">
        <v>9</v>
      </c>
      <c r="I129" s="34">
        <v>0</v>
      </c>
    </row>
    <row r="130" spans="1:9" ht="39" thickBot="1" x14ac:dyDescent="0.3">
      <c r="A130" s="97"/>
      <c r="B130" s="34" t="s">
        <v>251</v>
      </c>
      <c r="C130" s="35" t="s">
        <v>252</v>
      </c>
      <c r="D130" s="34" t="s">
        <v>336</v>
      </c>
      <c r="E130" s="34">
        <v>0</v>
      </c>
      <c r="F130" s="34">
        <v>0</v>
      </c>
      <c r="G130" s="34">
        <v>0</v>
      </c>
      <c r="H130" s="34">
        <v>9</v>
      </c>
      <c r="I130" s="34">
        <v>0</v>
      </c>
    </row>
    <row r="131" spans="1:9" ht="26.25" thickBot="1" x14ac:dyDescent="0.3">
      <c r="A131" s="97"/>
      <c r="B131" s="34" t="s">
        <v>253</v>
      </c>
      <c r="C131" s="35" t="s">
        <v>254</v>
      </c>
      <c r="D131" s="34" t="s">
        <v>336</v>
      </c>
      <c r="E131" s="34">
        <v>0</v>
      </c>
      <c r="F131" s="34">
        <v>0</v>
      </c>
      <c r="G131" s="34">
        <v>0</v>
      </c>
      <c r="H131" s="34">
        <v>9</v>
      </c>
      <c r="I131" s="34">
        <v>0</v>
      </c>
    </row>
    <row r="132" spans="1:9" ht="39" thickBot="1" x14ac:dyDescent="0.3">
      <c r="A132" s="98"/>
      <c r="B132" s="34" t="s">
        <v>255</v>
      </c>
      <c r="C132" s="35" t="s">
        <v>256</v>
      </c>
      <c r="D132" s="34" t="s">
        <v>335</v>
      </c>
      <c r="E132" s="34">
        <v>0</v>
      </c>
      <c r="F132" s="34">
        <v>0</v>
      </c>
      <c r="G132" s="34">
        <v>0</v>
      </c>
      <c r="H132" s="34">
        <v>9</v>
      </c>
      <c r="I132" s="34">
        <v>0</v>
      </c>
    </row>
    <row r="133" spans="1:9" ht="15.75" thickBot="1" x14ac:dyDescent="0.3">
      <c r="A133" s="99" t="s">
        <v>257</v>
      </c>
      <c r="B133" s="38" t="s">
        <v>258</v>
      </c>
      <c r="C133" s="39" t="s">
        <v>259</v>
      </c>
      <c r="D133" s="38" t="s">
        <v>334</v>
      </c>
      <c r="E133" s="38">
        <v>9</v>
      </c>
      <c r="F133" s="38">
        <v>9</v>
      </c>
      <c r="G133" s="38">
        <v>9</v>
      </c>
      <c r="H133" s="38">
        <v>9</v>
      </c>
      <c r="I133" s="38">
        <v>9</v>
      </c>
    </row>
    <row r="134" spans="1:9" ht="15.75" thickBot="1" x14ac:dyDescent="0.3">
      <c r="A134" s="100"/>
      <c r="B134" s="38" t="s">
        <v>260</v>
      </c>
      <c r="C134" s="39" t="s">
        <v>261</v>
      </c>
      <c r="D134" s="38" t="s">
        <v>334</v>
      </c>
      <c r="E134" s="38">
        <v>9</v>
      </c>
      <c r="F134" s="38">
        <v>9</v>
      </c>
      <c r="G134" s="38">
        <v>9</v>
      </c>
      <c r="H134" s="38">
        <v>9</v>
      </c>
      <c r="I134" s="38">
        <v>9</v>
      </c>
    </row>
    <row r="135" spans="1:9" ht="26.25" thickBot="1" x14ac:dyDescent="0.3">
      <c r="A135" s="100"/>
      <c r="B135" s="38" t="s">
        <v>262</v>
      </c>
      <c r="C135" s="39" t="s">
        <v>263</v>
      </c>
      <c r="D135" s="38" t="s">
        <v>334</v>
      </c>
      <c r="E135" s="38">
        <v>9</v>
      </c>
      <c r="F135" s="38">
        <v>9</v>
      </c>
      <c r="G135" s="38">
        <v>9</v>
      </c>
      <c r="H135" s="38">
        <v>9</v>
      </c>
      <c r="I135" s="38">
        <v>9</v>
      </c>
    </row>
    <row r="136" spans="1:9" ht="15.75" thickBot="1" x14ac:dyDescent="0.3">
      <c r="A136" s="101"/>
      <c r="B136" s="38" t="s">
        <v>264</v>
      </c>
      <c r="C136" s="39" t="s">
        <v>265</v>
      </c>
      <c r="D136" s="38" t="s">
        <v>334</v>
      </c>
      <c r="E136" s="38">
        <v>3</v>
      </c>
      <c r="F136" s="38">
        <v>5</v>
      </c>
      <c r="G136" s="38">
        <v>5</v>
      </c>
      <c r="H136" s="38">
        <v>5</v>
      </c>
      <c r="I136" s="38">
        <v>5</v>
      </c>
    </row>
    <row r="137" spans="1:9" ht="15.75" thickBot="1" x14ac:dyDescent="0.3">
      <c r="A137" s="91" t="s">
        <v>266</v>
      </c>
      <c r="B137" s="3" t="s">
        <v>267</v>
      </c>
      <c r="C137" s="6" t="s">
        <v>268</v>
      </c>
      <c r="D137" s="3" t="s">
        <v>329</v>
      </c>
      <c r="E137" s="3">
        <v>0</v>
      </c>
      <c r="F137" s="3">
        <v>0</v>
      </c>
      <c r="G137" s="3">
        <v>0</v>
      </c>
      <c r="H137" s="3">
        <v>10</v>
      </c>
      <c r="I137" s="3">
        <v>0</v>
      </c>
    </row>
    <row r="138" spans="1:9" ht="26.25" thickBot="1" x14ac:dyDescent="0.3">
      <c r="A138" s="92"/>
      <c r="B138" s="3" t="s">
        <v>269</v>
      </c>
      <c r="C138" s="5" t="s">
        <v>270</v>
      </c>
      <c r="D138" s="3" t="s">
        <v>329</v>
      </c>
      <c r="E138" s="3">
        <v>0</v>
      </c>
      <c r="F138" s="3">
        <v>0</v>
      </c>
      <c r="G138" s="3">
        <v>0</v>
      </c>
      <c r="H138" s="3">
        <v>9</v>
      </c>
      <c r="I138" s="3">
        <v>0</v>
      </c>
    </row>
    <row r="139" spans="1:9" ht="26.25" thickBot="1" x14ac:dyDescent="0.3">
      <c r="A139" s="92"/>
      <c r="B139" s="3" t="s">
        <v>271</v>
      </c>
      <c r="C139" s="5" t="s">
        <v>272</v>
      </c>
      <c r="D139" s="3" t="s">
        <v>329</v>
      </c>
      <c r="E139" s="3">
        <v>0</v>
      </c>
      <c r="F139" s="3">
        <v>0</v>
      </c>
      <c r="G139" s="3">
        <v>0</v>
      </c>
      <c r="H139" s="3">
        <v>9</v>
      </c>
      <c r="I139" s="3">
        <v>0</v>
      </c>
    </row>
    <row r="140" spans="1:9" ht="26.25" thickBot="1" x14ac:dyDescent="0.3">
      <c r="A140" s="92"/>
      <c r="B140" s="3" t="s">
        <v>273</v>
      </c>
      <c r="C140" s="5" t="s">
        <v>274</v>
      </c>
      <c r="D140" s="3" t="s">
        <v>329</v>
      </c>
      <c r="E140" s="3">
        <v>0</v>
      </c>
      <c r="F140" s="3">
        <v>0</v>
      </c>
      <c r="G140" s="3">
        <v>0</v>
      </c>
      <c r="H140" s="3">
        <v>9</v>
      </c>
      <c r="I140" s="3">
        <v>0</v>
      </c>
    </row>
    <row r="141" spans="1:9" ht="39" thickBot="1" x14ac:dyDescent="0.3">
      <c r="A141" s="92"/>
      <c r="B141" s="3" t="s">
        <v>275</v>
      </c>
      <c r="C141" s="5" t="s">
        <v>276</v>
      </c>
      <c r="D141" s="3" t="s">
        <v>329</v>
      </c>
      <c r="E141" s="3">
        <v>0</v>
      </c>
      <c r="F141" s="3">
        <v>0</v>
      </c>
      <c r="G141" s="3">
        <v>0</v>
      </c>
      <c r="H141" s="3">
        <v>9</v>
      </c>
      <c r="I141" s="3">
        <v>0</v>
      </c>
    </row>
    <row r="142" spans="1:9" ht="15.75" thickBot="1" x14ac:dyDescent="0.3">
      <c r="A142" s="92"/>
      <c r="B142" s="3" t="s">
        <v>277</v>
      </c>
      <c r="C142" s="5" t="s">
        <v>278</v>
      </c>
      <c r="D142" s="3" t="s">
        <v>329</v>
      </c>
      <c r="E142" s="3">
        <v>0</v>
      </c>
      <c r="F142" s="3">
        <v>0</v>
      </c>
      <c r="G142" s="3">
        <v>0</v>
      </c>
      <c r="H142" s="3">
        <v>9</v>
      </c>
      <c r="I142" s="3">
        <v>0</v>
      </c>
    </row>
    <row r="143" spans="1:9" ht="26.25" thickBot="1" x14ac:dyDescent="0.3">
      <c r="A143" s="92"/>
      <c r="B143" s="3" t="s">
        <v>279</v>
      </c>
      <c r="C143" s="5" t="s">
        <v>280</v>
      </c>
      <c r="D143" s="3" t="s">
        <v>335</v>
      </c>
      <c r="E143" s="3">
        <v>0</v>
      </c>
      <c r="F143" s="3">
        <v>0</v>
      </c>
      <c r="G143" s="3">
        <v>0</v>
      </c>
      <c r="H143" s="3">
        <v>7</v>
      </c>
      <c r="I143" s="3">
        <v>0</v>
      </c>
    </row>
    <row r="144" spans="1:9" ht="26.25" thickBot="1" x14ac:dyDescent="0.3">
      <c r="A144" s="92"/>
      <c r="B144" s="3" t="s">
        <v>281</v>
      </c>
      <c r="C144" s="5" t="s">
        <v>282</v>
      </c>
      <c r="D144" s="3" t="s">
        <v>335</v>
      </c>
      <c r="E144" s="3">
        <v>0</v>
      </c>
      <c r="F144" s="3">
        <v>0</v>
      </c>
      <c r="G144" s="3">
        <v>0</v>
      </c>
      <c r="H144" s="3">
        <v>7</v>
      </c>
      <c r="I144" s="3">
        <v>0</v>
      </c>
    </row>
    <row r="145" spans="1:9" ht="26.25" thickBot="1" x14ac:dyDescent="0.3">
      <c r="A145" s="92"/>
      <c r="B145" s="3" t="s">
        <v>283</v>
      </c>
      <c r="C145" s="5" t="s">
        <v>284</v>
      </c>
      <c r="D145" s="3" t="s">
        <v>335</v>
      </c>
      <c r="E145" s="3">
        <v>0</v>
      </c>
      <c r="F145" s="3">
        <v>0</v>
      </c>
      <c r="G145" s="3">
        <v>0</v>
      </c>
      <c r="H145" s="3">
        <v>7</v>
      </c>
      <c r="I145" s="3">
        <v>0</v>
      </c>
    </row>
    <row r="146" spans="1:9" ht="26.25" thickBot="1" x14ac:dyDescent="0.3">
      <c r="A146" s="92"/>
      <c r="B146" s="3" t="s">
        <v>285</v>
      </c>
      <c r="C146" s="5" t="s">
        <v>286</v>
      </c>
      <c r="D146" s="3" t="s">
        <v>335</v>
      </c>
      <c r="E146" s="3">
        <v>0</v>
      </c>
      <c r="F146" s="3">
        <v>0</v>
      </c>
      <c r="G146" s="3">
        <v>0</v>
      </c>
      <c r="H146" s="3">
        <v>7</v>
      </c>
      <c r="I146" s="3">
        <v>0</v>
      </c>
    </row>
    <row r="147" spans="1:9" ht="39" thickBot="1" x14ac:dyDescent="0.3">
      <c r="A147" s="92"/>
      <c r="B147" s="3" t="s">
        <v>287</v>
      </c>
      <c r="C147" s="5" t="s">
        <v>288</v>
      </c>
      <c r="D147" s="3" t="s">
        <v>335</v>
      </c>
      <c r="E147" s="3">
        <v>0</v>
      </c>
      <c r="F147" s="3">
        <v>0</v>
      </c>
      <c r="G147" s="3">
        <v>0</v>
      </c>
      <c r="H147" s="3">
        <v>7</v>
      </c>
      <c r="I147" s="3">
        <v>0</v>
      </c>
    </row>
    <row r="148" spans="1:9" ht="39" thickBot="1" x14ac:dyDescent="0.3">
      <c r="A148" s="92"/>
      <c r="B148" s="3" t="s">
        <v>289</v>
      </c>
      <c r="C148" s="5" t="s">
        <v>290</v>
      </c>
      <c r="D148" s="3" t="s">
        <v>335</v>
      </c>
      <c r="E148" s="3">
        <v>0</v>
      </c>
      <c r="F148" s="3">
        <v>0</v>
      </c>
      <c r="G148" s="3">
        <v>0</v>
      </c>
      <c r="H148" s="3">
        <v>7</v>
      </c>
      <c r="I148" s="3">
        <v>0</v>
      </c>
    </row>
    <row r="149" spans="1:9" ht="26.25" thickBot="1" x14ac:dyDescent="0.3">
      <c r="A149" s="92"/>
      <c r="B149" s="3" t="s">
        <v>291</v>
      </c>
      <c r="C149" s="5" t="s">
        <v>292</v>
      </c>
      <c r="D149" s="3" t="s">
        <v>335</v>
      </c>
      <c r="E149" s="3">
        <v>0</v>
      </c>
      <c r="F149" s="3">
        <v>0</v>
      </c>
      <c r="G149" s="3">
        <v>0</v>
      </c>
      <c r="H149" s="3">
        <v>7</v>
      </c>
      <c r="I149" s="3">
        <v>0</v>
      </c>
    </row>
    <row r="150" spans="1:9" ht="15.75" thickBot="1" x14ac:dyDescent="0.3">
      <c r="A150" s="92"/>
      <c r="B150" s="3" t="s">
        <v>293</v>
      </c>
      <c r="C150" s="5" t="s">
        <v>294</v>
      </c>
      <c r="D150" s="3" t="s">
        <v>335</v>
      </c>
      <c r="E150" s="3">
        <v>0</v>
      </c>
      <c r="F150" s="3">
        <v>0</v>
      </c>
      <c r="G150" s="3">
        <v>0</v>
      </c>
      <c r="H150" s="3">
        <v>7</v>
      </c>
      <c r="I150" s="3">
        <v>0</v>
      </c>
    </row>
    <row r="151" spans="1:9" ht="26.25" thickBot="1" x14ac:dyDescent="0.3">
      <c r="A151" s="92"/>
      <c r="B151" s="3" t="s">
        <v>295</v>
      </c>
      <c r="C151" s="5" t="s">
        <v>296</v>
      </c>
      <c r="D151" s="3" t="s">
        <v>335</v>
      </c>
      <c r="E151" s="3">
        <v>0</v>
      </c>
      <c r="F151" s="3">
        <v>0</v>
      </c>
      <c r="G151" s="3">
        <v>0</v>
      </c>
      <c r="H151" s="3">
        <v>7</v>
      </c>
      <c r="I151" s="3">
        <v>0</v>
      </c>
    </row>
    <row r="152" spans="1:9" ht="26.25" thickBot="1" x14ac:dyDescent="0.3">
      <c r="A152" s="92"/>
      <c r="B152" s="3" t="s">
        <v>297</v>
      </c>
      <c r="C152" s="5" t="s">
        <v>298</v>
      </c>
      <c r="D152" s="3" t="s">
        <v>335</v>
      </c>
      <c r="E152" s="3">
        <v>0</v>
      </c>
      <c r="F152" s="3">
        <v>0</v>
      </c>
      <c r="G152" s="3">
        <v>0</v>
      </c>
      <c r="H152" s="3">
        <v>7</v>
      </c>
      <c r="I152" s="3">
        <v>0</v>
      </c>
    </row>
    <row r="153" spans="1:9" ht="15.75" thickBot="1" x14ac:dyDescent="0.3">
      <c r="A153" s="92"/>
      <c r="B153" s="3" t="s">
        <v>299</v>
      </c>
      <c r="C153" s="5" t="s">
        <v>300</v>
      </c>
      <c r="D153" s="3" t="s">
        <v>335</v>
      </c>
      <c r="E153" s="3">
        <v>0</v>
      </c>
      <c r="F153" s="3">
        <v>0</v>
      </c>
      <c r="G153" s="3">
        <v>0</v>
      </c>
      <c r="H153" s="3">
        <v>7</v>
      </c>
      <c r="I153" s="3">
        <v>0</v>
      </c>
    </row>
    <row r="154" spans="1:9" ht="26.25" thickBot="1" x14ac:dyDescent="0.3">
      <c r="A154" s="92"/>
      <c r="B154" s="3" t="s">
        <v>301</v>
      </c>
      <c r="C154" s="5" t="s">
        <v>302</v>
      </c>
      <c r="D154" s="3" t="s">
        <v>335</v>
      </c>
      <c r="E154" s="3">
        <v>0</v>
      </c>
      <c r="F154" s="3">
        <v>0</v>
      </c>
      <c r="G154" s="3">
        <v>0</v>
      </c>
      <c r="H154" s="3">
        <v>7</v>
      </c>
      <c r="I154" s="3">
        <v>0</v>
      </c>
    </row>
    <row r="155" spans="1:9" ht="15.75" thickBot="1" x14ac:dyDescent="0.3">
      <c r="A155" s="92"/>
      <c r="B155" s="3" t="s">
        <v>303</v>
      </c>
      <c r="C155" s="5" t="s">
        <v>304</v>
      </c>
      <c r="D155" s="3" t="s">
        <v>335</v>
      </c>
      <c r="E155" s="3">
        <v>0</v>
      </c>
      <c r="F155" s="3">
        <v>0</v>
      </c>
      <c r="G155" s="3">
        <v>0</v>
      </c>
      <c r="H155" s="3">
        <v>7</v>
      </c>
      <c r="I155" s="3">
        <v>0</v>
      </c>
    </row>
    <row r="156" spans="1:9" ht="26.25" thickBot="1" x14ac:dyDescent="0.3">
      <c r="A156" s="92"/>
      <c r="B156" s="3" t="s">
        <v>305</v>
      </c>
      <c r="C156" s="5" t="s">
        <v>306</v>
      </c>
      <c r="D156" s="3" t="s">
        <v>334</v>
      </c>
      <c r="E156" s="3">
        <v>0</v>
      </c>
      <c r="F156" s="3">
        <v>0</v>
      </c>
      <c r="G156" s="3">
        <v>0</v>
      </c>
      <c r="H156" s="3">
        <v>5</v>
      </c>
      <c r="I156" s="3">
        <v>0</v>
      </c>
    </row>
    <row r="157" spans="1:9" ht="26.25" thickBot="1" x14ac:dyDescent="0.3">
      <c r="A157" s="92"/>
      <c r="B157" s="3" t="s">
        <v>307</v>
      </c>
      <c r="C157" s="5" t="s">
        <v>308</v>
      </c>
      <c r="D157" s="3" t="s">
        <v>334</v>
      </c>
      <c r="E157" s="3">
        <v>0</v>
      </c>
      <c r="F157" s="3">
        <v>0</v>
      </c>
      <c r="G157" s="3">
        <v>0</v>
      </c>
      <c r="H157" s="3">
        <v>6</v>
      </c>
      <c r="I157" s="3">
        <v>0</v>
      </c>
    </row>
    <row r="158" spans="1:9" ht="26.25" thickBot="1" x14ac:dyDescent="0.3">
      <c r="A158" s="92"/>
      <c r="B158" s="3" t="s">
        <v>309</v>
      </c>
      <c r="C158" s="5" t="s">
        <v>310</v>
      </c>
      <c r="D158" s="3" t="s">
        <v>334</v>
      </c>
      <c r="E158" s="3">
        <v>0</v>
      </c>
      <c r="F158" s="3">
        <v>0</v>
      </c>
      <c r="G158" s="3">
        <v>0</v>
      </c>
      <c r="H158" s="3">
        <v>6</v>
      </c>
      <c r="I158" s="3">
        <v>0</v>
      </c>
    </row>
    <row r="159" spans="1:9" ht="26.25" thickBot="1" x14ac:dyDescent="0.3">
      <c r="A159" s="92"/>
      <c r="B159" s="3" t="s">
        <v>311</v>
      </c>
      <c r="C159" s="5" t="s">
        <v>312</v>
      </c>
      <c r="D159" s="3" t="s">
        <v>334</v>
      </c>
      <c r="E159" s="3">
        <v>0</v>
      </c>
      <c r="F159" s="3">
        <v>0</v>
      </c>
      <c r="G159" s="3">
        <v>0</v>
      </c>
      <c r="H159" s="3">
        <v>7</v>
      </c>
      <c r="I159" s="3">
        <v>0</v>
      </c>
    </row>
    <row r="160" spans="1:9" ht="39" thickBot="1" x14ac:dyDescent="0.3">
      <c r="A160" s="92"/>
      <c r="B160" s="3" t="s">
        <v>313</v>
      </c>
      <c r="C160" s="5" t="s">
        <v>314</v>
      </c>
      <c r="D160" s="3" t="s">
        <v>334</v>
      </c>
      <c r="E160" s="3">
        <v>0</v>
      </c>
      <c r="F160" s="3">
        <v>0</v>
      </c>
      <c r="G160" s="3">
        <v>0</v>
      </c>
      <c r="H160" s="3">
        <v>7</v>
      </c>
      <c r="I160" s="3">
        <v>0</v>
      </c>
    </row>
    <row r="161" spans="1:9" ht="39" thickBot="1" x14ac:dyDescent="0.3">
      <c r="A161" s="92"/>
      <c r="B161" s="3" t="s">
        <v>315</v>
      </c>
      <c r="C161" s="5" t="s">
        <v>316</v>
      </c>
      <c r="D161" s="3" t="s">
        <v>334</v>
      </c>
      <c r="E161" s="3">
        <v>0</v>
      </c>
      <c r="F161" s="3">
        <v>0</v>
      </c>
      <c r="G161" s="3">
        <v>0</v>
      </c>
      <c r="H161" s="3">
        <v>7</v>
      </c>
      <c r="I161" s="3">
        <v>0</v>
      </c>
    </row>
    <row r="162" spans="1:9" ht="39" thickBot="1" x14ac:dyDescent="0.3">
      <c r="A162" s="92"/>
      <c r="B162" s="3" t="s">
        <v>317</v>
      </c>
      <c r="C162" s="5" t="s">
        <v>318</v>
      </c>
      <c r="D162" s="3" t="s">
        <v>334</v>
      </c>
      <c r="E162" s="3">
        <v>0</v>
      </c>
      <c r="F162" s="3">
        <v>0</v>
      </c>
      <c r="G162" s="3">
        <v>0</v>
      </c>
      <c r="H162" s="3">
        <v>7</v>
      </c>
      <c r="I162" s="3">
        <v>0</v>
      </c>
    </row>
    <row r="163" spans="1:9" ht="15.75" thickBot="1" x14ac:dyDescent="0.3">
      <c r="A163" s="92"/>
      <c r="B163" s="3" t="s">
        <v>319</v>
      </c>
      <c r="C163" s="5" t="s">
        <v>320</v>
      </c>
      <c r="D163" s="3" t="s">
        <v>334</v>
      </c>
      <c r="E163" s="3">
        <v>0</v>
      </c>
      <c r="F163" s="3">
        <v>0</v>
      </c>
      <c r="G163" s="3">
        <v>0</v>
      </c>
      <c r="H163" s="3">
        <v>8</v>
      </c>
      <c r="I163" s="3">
        <v>0</v>
      </c>
    </row>
    <row r="164" spans="1:9" ht="26.25" thickBot="1" x14ac:dyDescent="0.3">
      <c r="A164" s="92"/>
      <c r="B164" s="3" t="s">
        <v>321</v>
      </c>
      <c r="C164" s="5" t="s">
        <v>322</v>
      </c>
      <c r="D164" s="3" t="s">
        <v>334</v>
      </c>
      <c r="E164" s="3">
        <v>0</v>
      </c>
      <c r="F164" s="3">
        <v>0</v>
      </c>
      <c r="G164" s="3">
        <v>0</v>
      </c>
      <c r="H164" s="3">
        <v>7</v>
      </c>
      <c r="I164" s="3">
        <v>0</v>
      </c>
    </row>
    <row r="165" spans="1:9" ht="39" thickBot="1" x14ac:dyDescent="0.3">
      <c r="A165" s="92"/>
      <c r="B165" s="3" t="s">
        <v>323</v>
      </c>
      <c r="C165" s="5" t="s">
        <v>324</v>
      </c>
      <c r="D165" s="3" t="s">
        <v>334</v>
      </c>
      <c r="E165" s="3">
        <v>0</v>
      </c>
      <c r="F165" s="3">
        <v>0</v>
      </c>
      <c r="G165" s="3">
        <v>0</v>
      </c>
      <c r="H165" s="3">
        <v>7</v>
      </c>
      <c r="I165" s="3">
        <v>0</v>
      </c>
    </row>
    <row r="166" spans="1:9" ht="15.75" thickBot="1" x14ac:dyDescent="0.3">
      <c r="A166" s="92"/>
      <c r="B166" s="3" t="s">
        <v>325</v>
      </c>
      <c r="C166" s="5" t="s">
        <v>326</v>
      </c>
      <c r="D166" s="3" t="s">
        <v>334</v>
      </c>
      <c r="E166" s="3">
        <v>0</v>
      </c>
      <c r="F166" s="3">
        <v>0</v>
      </c>
      <c r="G166" s="3">
        <v>0</v>
      </c>
      <c r="H166" s="3">
        <v>8</v>
      </c>
      <c r="I166" s="3">
        <v>0</v>
      </c>
    </row>
    <row r="167" spans="1:9" ht="15.75" thickBot="1" x14ac:dyDescent="0.3">
      <c r="A167" s="93"/>
      <c r="B167" s="3" t="s">
        <v>327</v>
      </c>
      <c r="C167" s="5" t="s">
        <v>328</v>
      </c>
      <c r="D167" s="3" t="s">
        <v>336</v>
      </c>
      <c r="E167" s="3">
        <v>0</v>
      </c>
      <c r="F167" s="3">
        <v>0</v>
      </c>
      <c r="G167" s="3">
        <v>0</v>
      </c>
      <c r="H167" s="3">
        <v>5</v>
      </c>
      <c r="I167" s="3">
        <v>0</v>
      </c>
    </row>
  </sheetData>
  <mergeCells count="9">
    <mergeCell ref="A112:A132"/>
    <mergeCell ref="A133:A136"/>
    <mergeCell ref="A137:A167"/>
    <mergeCell ref="E1:I1"/>
    <mergeCell ref="A3:A15"/>
    <mergeCell ref="A16:A19"/>
    <mergeCell ref="A20:A48"/>
    <mergeCell ref="A49:A102"/>
    <mergeCell ref="A103:A1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1D71-F991-49A4-8000-BE97BD9A76CF}">
  <dimension ref="A1:G60"/>
  <sheetViews>
    <sheetView workbookViewId="0">
      <selection activeCell="F4" sqref="F4:F7"/>
    </sheetView>
  </sheetViews>
  <sheetFormatPr baseColWidth="10" defaultRowHeight="15" x14ac:dyDescent="0.25"/>
  <cols>
    <col min="1" max="1" width="30" bestFit="1" customWidth="1"/>
    <col min="3" max="3" width="54.85546875" bestFit="1" customWidth="1"/>
    <col min="6" max="6" width="31.42578125" customWidth="1"/>
  </cols>
  <sheetData>
    <row r="1" spans="1:7" ht="15.75" thickBot="1" x14ac:dyDescent="0.3">
      <c r="A1" s="10" t="s">
        <v>341</v>
      </c>
      <c r="B1" s="11" t="s">
        <v>1</v>
      </c>
      <c r="C1" s="11" t="s">
        <v>342</v>
      </c>
    </row>
    <row r="2" spans="1:7" ht="15.75" thickBot="1" x14ac:dyDescent="0.3">
      <c r="A2" s="91" t="s">
        <v>343</v>
      </c>
      <c r="B2" s="12" t="s">
        <v>344</v>
      </c>
      <c r="C2" s="6" t="s">
        <v>345</v>
      </c>
    </row>
    <row r="3" spans="1:7" ht="15.75" thickBot="1" x14ac:dyDescent="0.3">
      <c r="A3" s="92"/>
      <c r="B3" s="12" t="s">
        <v>346</v>
      </c>
      <c r="C3" s="6" t="s">
        <v>347</v>
      </c>
    </row>
    <row r="4" spans="1:7" ht="15.75" thickBot="1" x14ac:dyDescent="0.3">
      <c r="A4" s="92"/>
      <c r="B4" s="12" t="s">
        <v>348</v>
      </c>
      <c r="C4" s="6" t="s">
        <v>349</v>
      </c>
      <c r="F4" t="s">
        <v>343</v>
      </c>
      <c r="G4" s="20">
        <v>4</v>
      </c>
    </row>
    <row r="5" spans="1:7" ht="15.75" thickBot="1" x14ac:dyDescent="0.3">
      <c r="A5" s="93"/>
      <c r="B5" s="12" t="s">
        <v>350</v>
      </c>
      <c r="C5" s="6" t="s">
        <v>351</v>
      </c>
      <c r="F5" t="s">
        <v>352</v>
      </c>
      <c r="G5" s="20">
        <v>13</v>
      </c>
    </row>
    <row r="6" spans="1:7" ht="15.75" thickBot="1" x14ac:dyDescent="0.3">
      <c r="A6" s="91" t="s">
        <v>352</v>
      </c>
      <c r="B6" s="12" t="s">
        <v>353</v>
      </c>
      <c r="C6" s="6" t="s">
        <v>345</v>
      </c>
      <c r="F6" t="s">
        <v>377</v>
      </c>
      <c r="G6" s="20">
        <v>18</v>
      </c>
    </row>
    <row r="7" spans="1:7" ht="15.75" thickBot="1" x14ac:dyDescent="0.3">
      <c r="A7" s="92"/>
      <c r="B7" s="12" t="s">
        <v>354</v>
      </c>
      <c r="C7" s="6" t="s">
        <v>347</v>
      </c>
      <c r="F7" t="s">
        <v>414</v>
      </c>
      <c r="G7" s="20">
        <v>24</v>
      </c>
    </row>
    <row r="8" spans="1:7" ht="15.75" thickBot="1" x14ac:dyDescent="0.3">
      <c r="A8" s="92"/>
      <c r="B8" s="12" t="s">
        <v>355</v>
      </c>
      <c r="C8" s="6" t="s">
        <v>356</v>
      </c>
    </row>
    <row r="9" spans="1:7" ht="15.75" thickBot="1" x14ac:dyDescent="0.3">
      <c r="A9" s="92"/>
      <c r="B9" s="12" t="s">
        <v>357</v>
      </c>
      <c r="C9" s="6" t="s">
        <v>358</v>
      </c>
    </row>
    <row r="10" spans="1:7" ht="15.75" thickBot="1" x14ac:dyDescent="0.3">
      <c r="A10" s="92"/>
      <c r="B10" s="12" t="s">
        <v>359</v>
      </c>
      <c r="C10" s="6" t="s">
        <v>360</v>
      </c>
    </row>
    <row r="11" spans="1:7" ht="15.75" thickBot="1" x14ac:dyDescent="0.3">
      <c r="A11" s="92"/>
      <c r="B11" s="12" t="s">
        <v>361</v>
      </c>
      <c r="C11" s="6" t="s">
        <v>362</v>
      </c>
    </row>
    <row r="12" spans="1:7" ht="15.75" thickBot="1" x14ac:dyDescent="0.3">
      <c r="A12" s="92"/>
      <c r="B12" s="12" t="s">
        <v>363</v>
      </c>
      <c r="C12" s="6" t="s">
        <v>364</v>
      </c>
    </row>
    <row r="13" spans="1:7" ht="15.75" thickBot="1" x14ac:dyDescent="0.3">
      <c r="A13" s="92"/>
      <c r="B13" s="12" t="s">
        <v>365</v>
      </c>
      <c r="C13" s="6" t="s">
        <v>366</v>
      </c>
    </row>
    <row r="14" spans="1:7" ht="15.75" thickBot="1" x14ac:dyDescent="0.3">
      <c r="A14" s="92"/>
      <c r="B14" s="12" t="s">
        <v>367</v>
      </c>
      <c r="C14" s="6" t="s">
        <v>368</v>
      </c>
    </row>
    <row r="15" spans="1:7" ht="15.75" thickBot="1" x14ac:dyDescent="0.3">
      <c r="A15" s="92"/>
      <c r="B15" s="12" t="s">
        <v>369</v>
      </c>
      <c r="C15" s="6" t="s">
        <v>370</v>
      </c>
    </row>
    <row r="16" spans="1:7" ht="15.75" thickBot="1" x14ac:dyDescent="0.3">
      <c r="A16" s="92"/>
      <c r="B16" s="12" t="s">
        <v>371</v>
      </c>
      <c r="C16" s="6" t="s">
        <v>372</v>
      </c>
    </row>
    <row r="17" spans="1:3" ht="15.75" thickBot="1" x14ac:dyDescent="0.3">
      <c r="A17" s="92"/>
      <c r="B17" s="12" t="s">
        <v>373</v>
      </c>
      <c r="C17" s="6" t="s">
        <v>374</v>
      </c>
    </row>
    <row r="18" spans="1:3" ht="15.75" thickBot="1" x14ac:dyDescent="0.3">
      <c r="A18" s="93"/>
      <c r="B18" s="12" t="s">
        <v>375</v>
      </c>
      <c r="C18" s="6" t="s">
        <v>376</v>
      </c>
    </row>
    <row r="19" spans="1:3" ht="15.75" thickBot="1" x14ac:dyDescent="0.3">
      <c r="A19" s="91" t="s">
        <v>377</v>
      </c>
      <c r="B19" s="12" t="s">
        <v>378</v>
      </c>
      <c r="C19" s="6" t="s">
        <v>379</v>
      </c>
    </row>
    <row r="20" spans="1:3" ht="15.75" thickBot="1" x14ac:dyDescent="0.3">
      <c r="A20" s="92"/>
      <c r="B20" s="12" t="s">
        <v>380</v>
      </c>
      <c r="C20" s="6" t="s">
        <v>381</v>
      </c>
    </row>
    <row r="21" spans="1:3" ht="15.75" thickBot="1" x14ac:dyDescent="0.3">
      <c r="A21" s="92"/>
      <c r="B21" s="12" t="s">
        <v>382</v>
      </c>
      <c r="C21" s="6" t="s">
        <v>383</v>
      </c>
    </row>
    <row r="22" spans="1:3" ht="15.75" thickBot="1" x14ac:dyDescent="0.3">
      <c r="A22" s="92"/>
      <c r="B22" s="12" t="s">
        <v>384</v>
      </c>
      <c r="C22" s="6" t="s">
        <v>385</v>
      </c>
    </row>
    <row r="23" spans="1:3" ht="15.75" thickBot="1" x14ac:dyDescent="0.3">
      <c r="A23" s="92"/>
      <c r="B23" s="12" t="s">
        <v>386</v>
      </c>
      <c r="C23" s="6" t="s">
        <v>387</v>
      </c>
    </row>
    <row r="24" spans="1:3" ht="15.75" thickBot="1" x14ac:dyDescent="0.3">
      <c r="A24" s="92"/>
      <c r="B24" s="12" t="s">
        <v>388</v>
      </c>
      <c r="C24" s="6" t="s">
        <v>389</v>
      </c>
    </row>
    <row r="25" spans="1:3" ht="15.75" thickBot="1" x14ac:dyDescent="0.3">
      <c r="A25" s="92"/>
      <c r="B25" s="12" t="s">
        <v>390</v>
      </c>
      <c r="C25" s="6" t="s">
        <v>391</v>
      </c>
    </row>
    <row r="26" spans="1:3" ht="15.75" thickBot="1" x14ac:dyDescent="0.3">
      <c r="A26" s="92"/>
      <c r="B26" s="12" t="s">
        <v>392</v>
      </c>
      <c r="C26" s="6" t="s">
        <v>393</v>
      </c>
    </row>
    <row r="27" spans="1:3" ht="15.75" thickBot="1" x14ac:dyDescent="0.3">
      <c r="A27" s="92"/>
      <c r="B27" s="12" t="s">
        <v>394</v>
      </c>
      <c r="C27" s="6" t="s">
        <v>395</v>
      </c>
    </row>
    <row r="28" spans="1:3" ht="15.75" thickBot="1" x14ac:dyDescent="0.3">
      <c r="A28" s="92"/>
      <c r="B28" s="12" t="s">
        <v>396</v>
      </c>
      <c r="C28" s="6" t="s">
        <v>397</v>
      </c>
    </row>
    <row r="29" spans="1:3" ht="15.75" thickBot="1" x14ac:dyDescent="0.3">
      <c r="A29" s="92"/>
      <c r="B29" s="12" t="s">
        <v>398</v>
      </c>
      <c r="C29" s="6" t="s">
        <v>399</v>
      </c>
    </row>
    <row r="30" spans="1:3" ht="15.75" thickBot="1" x14ac:dyDescent="0.3">
      <c r="A30" s="92"/>
      <c r="B30" s="12" t="s">
        <v>400</v>
      </c>
      <c r="C30" s="6" t="s">
        <v>401</v>
      </c>
    </row>
    <row r="31" spans="1:3" ht="15.75" thickBot="1" x14ac:dyDescent="0.3">
      <c r="A31" s="92"/>
      <c r="B31" s="12" t="s">
        <v>402</v>
      </c>
      <c r="C31" s="6" t="s">
        <v>403</v>
      </c>
    </row>
    <row r="32" spans="1:3" ht="15.75" thickBot="1" x14ac:dyDescent="0.3">
      <c r="A32" s="92"/>
      <c r="B32" s="12" t="s">
        <v>404</v>
      </c>
      <c r="C32" s="6" t="s">
        <v>405</v>
      </c>
    </row>
    <row r="33" spans="1:3" ht="15.75" thickBot="1" x14ac:dyDescent="0.3">
      <c r="A33" s="92"/>
      <c r="B33" s="12" t="s">
        <v>406</v>
      </c>
      <c r="C33" s="6" t="s">
        <v>407</v>
      </c>
    </row>
    <row r="34" spans="1:3" ht="15.75" thickBot="1" x14ac:dyDescent="0.3">
      <c r="A34" s="92"/>
      <c r="B34" s="12" t="s">
        <v>408</v>
      </c>
      <c r="C34" s="6" t="s">
        <v>409</v>
      </c>
    </row>
    <row r="35" spans="1:3" ht="15.75" thickBot="1" x14ac:dyDescent="0.3">
      <c r="A35" s="92"/>
      <c r="B35" s="12" t="s">
        <v>410</v>
      </c>
      <c r="C35" s="6" t="s">
        <v>411</v>
      </c>
    </row>
    <row r="36" spans="1:3" ht="15.75" thickBot="1" x14ac:dyDescent="0.3">
      <c r="A36" s="93"/>
      <c r="B36" s="12" t="s">
        <v>412</v>
      </c>
      <c r="C36" s="6" t="s">
        <v>413</v>
      </c>
    </row>
    <row r="37" spans="1:3" ht="15.75" thickBot="1" x14ac:dyDescent="0.3">
      <c r="A37" s="91" t="s">
        <v>414</v>
      </c>
      <c r="B37" s="12" t="s">
        <v>415</v>
      </c>
      <c r="C37" s="6" t="s">
        <v>416</v>
      </c>
    </row>
    <row r="38" spans="1:3" ht="15.75" thickBot="1" x14ac:dyDescent="0.3">
      <c r="A38" s="92"/>
      <c r="B38" s="12" t="s">
        <v>417</v>
      </c>
      <c r="C38" s="6" t="s">
        <v>418</v>
      </c>
    </row>
    <row r="39" spans="1:3" ht="15.75" thickBot="1" x14ac:dyDescent="0.3">
      <c r="A39" s="92"/>
      <c r="B39" s="12" t="s">
        <v>419</v>
      </c>
      <c r="C39" s="6" t="s">
        <v>420</v>
      </c>
    </row>
    <row r="40" spans="1:3" ht="15.75" thickBot="1" x14ac:dyDescent="0.3">
      <c r="A40" s="92"/>
      <c r="B40" s="12" t="s">
        <v>421</v>
      </c>
      <c r="C40" s="6" t="s">
        <v>422</v>
      </c>
    </row>
    <row r="41" spans="1:3" ht="15.75" thickBot="1" x14ac:dyDescent="0.3">
      <c r="A41" s="92"/>
      <c r="B41" s="12" t="s">
        <v>423</v>
      </c>
      <c r="C41" s="6" t="s">
        <v>424</v>
      </c>
    </row>
    <row r="42" spans="1:3" ht="15.75" thickBot="1" x14ac:dyDescent="0.3">
      <c r="A42" s="92"/>
      <c r="B42" s="12" t="s">
        <v>425</v>
      </c>
      <c r="C42" s="6" t="s">
        <v>389</v>
      </c>
    </row>
    <row r="43" spans="1:3" ht="15.75" thickBot="1" x14ac:dyDescent="0.3">
      <c r="A43" s="92"/>
      <c r="B43" s="12" t="s">
        <v>426</v>
      </c>
      <c r="C43" s="6" t="s">
        <v>427</v>
      </c>
    </row>
    <row r="44" spans="1:3" ht="15.75" thickBot="1" x14ac:dyDescent="0.3">
      <c r="A44" s="92"/>
      <c r="B44" s="12" t="s">
        <v>428</v>
      </c>
      <c r="C44" s="6" t="s">
        <v>429</v>
      </c>
    </row>
    <row r="45" spans="1:3" ht="15.75" thickBot="1" x14ac:dyDescent="0.3">
      <c r="A45" s="92"/>
      <c r="B45" s="12" t="s">
        <v>430</v>
      </c>
      <c r="C45" s="6" t="s">
        <v>431</v>
      </c>
    </row>
    <row r="46" spans="1:3" ht="15.75" thickBot="1" x14ac:dyDescent="0.3">
      <c r="A46" s="92"/>
      <c r="B46" s="12" t="s">
        <v>432</v>
      </c>
      <c r="C46" s="6" t="s">
        <v>433</v>
      </c>
    </row>
    <row r="47" spans="1:3" ht="15.75" thickBot="1" x14ac:dyDescent="0.3">
      <c r="A47" s="92"/>
      <c r="B47" s="12" t="s">
        <v>434</v>
      </c>
      <c r="C47" s="6" t="s">
        <v>435</v>
      </c>
    </row>
    <row r="48" spans="1:3" ht="15.75" thickBot="1" x14ac:dyDescent="0.3">
      <c r="A48" s="92"/>
      <c r="B48" s="12" t="s">
        <v>436</v>
      </c>
      <c r="C48" s="6" t="s">
        <v>437</v>
      </c>
    </row>
    <row r="49" spans="1:3" ht="15.75" thickBot="1" x14ac:dyDescent="0.3">
      <c r="A49" s="92"/>
      <c r="B49" s="12" t="s">
        <v>438</v>
      </c>
      <c r="C49" s="6" t="s">
        <v>439</v>
      </c>
    </row>
    <row r="50" spans="1:3" ht="15.75" thickBot="1" x14ac:dyDescent="0.3">
      <c r="A50" s="92"/>
      <c r="B50" s="12" t="s">
        <v>440</v>
      </c>
      <c r="C50" s="6" t="s">
        <v>399</v>
      </c>
    </row>
    <row r="51" spans="1:3" ht="15.75" thickBot="1" x14ac:dyDescent="0.3">
      <c r="A51" s="92"/>
      <c r="B51" s="12" t="s">
        <v>441</v>
      </c>
      <c r="C51" s="6" t="s">
        <v>442</v>
      </c>
    </row>
    <row r="52" spans="1:3" ht="15.75" thickBot="1" x14ac:dyDescent="0.3">
      <c r="A52" s="92"/>
      <c r="B52" s="12" t="s">
        <v>443</v>
      </c>
      <c r="C52" s="6" t="s">
        <v>444</v>
      </c>
    </row>
    <row r="53" spans="1:3" ht="15.75" thickBot="1" x14ac:dyDescent="0.3">
      <c r="A53" s="92"/>
      <c r="B53" s="12" t="s">
        <v>445</v>
      </c>
      <c r="C53" s="6" t="s">
        <v>446</v>
      </c>
    </row>
    <row r="54" spans="1:3" ht="15.75" thickBot="1" x14ac:dyDescent="0.3">
      <c r="A54" s="92"/>
      <c r="B54" s="12" t="s">
        <v>447</v>
      </c>
      <c r="C54" s="6" t="s">
        <v>448</v>
      </c>
    </row>
    <row r="55" spans="1:3" ht="15.75" thickBot="1" x14ac:dyDescent="0.3">
      <c r="A55" s="92"/>
      <c r="B55" s="12" t="s">
        <v>449</v>
      </c>
      <c r="C55" s="6" t="s">
        <v>450</v>
      </c>
    </row>
    <row r="56" spans="1:3" ht="15.75" thickBot="1" x14ac:dyDescent="0.3">
      <c r="A56" s="92"/>
      <c r="B56" s="12" t="s">
        <v>451</v>
      </c>
      <c r="C56" s="6" t="s">
        <v>452</v>
      </c>
    </row>
    <row r="57" spans="1:3" ht="15.75" thickBot="1" x14ac:dyDescent="0.3">
      <c r="A57" s="92"/>
      <c r="B57" s="12" t="s">
        <v>453</v>
      </c>
      <c r="C57" s="6" t="s">
        <v>454</v>
      </c>
    </row>
    <row r="58" spans="1:3" ht="15.75" thickBot="1" x14ac:dyDescent="0.3">
      <c r="A58" s="92"/>
      <c r="B58" s="12" t="s">
        <v>455</v>
      </c>
      <c r="C58" s="6" t="s">
        <v>413</v>
      </c>
    </row>
    <row r="59" spans="1:3" ht="15.75" thickBot="1" x14ac:dyDescent="0.3">
      <c r="A59" s="92"/>
      <c r="B59" s="12" t="s">
        <v>456</v>
      </c>
      <c r="C59" s="6" t="s">
        <v>457</v>
      </c>
    </row>
    <row r="60" spans="1:3" ht="15.75" thickBot="1" x14ac:dyDescent="0.3">
      <c r="A60" s="93"/>
      <c r="B60" s="12" t="s">
        <v>458</v>
      </c>
      <c r="C60" s="6" t="s">
        <v>459</v>
      </c>
    </row>
  </sheetData>
  <mergeCells count="4">
    <mergeCell ref="A2:A5"/>
    <mergeCell ref="A6:A18"/>
    <mergeCell ref="A19:A36"/>
    <mergeCell ref="A37:A6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FF67E-D7E2-477D-B67E-65BAC68BAE6A}">
  <dimension ref="A1:Q172"/>
  <sheetViews>
    <sheetView tabSelected="1" topLeftCell="G1" workbookViewId="0">
      <selection activeCell="Q28" sqref="Q28"/>
    </sheetView>
  </sheetViews>
  <sheetFormatPr baseColWidth="10" defaultRowHeight="15" x14ac:dyDescent="0.25"/>
  <cols>
    <col min="1" max="1" width="30" bestFit="1" customWidth="1"/>
    <col min="2" max="2" width="59.140625" bestFit="1" customWidth="1"/>
    <col min="3" max="3" width="25.28515625" bestFit="1" customWidth="1"/>
    <col min="4" max="5" width="11.42578125" style="20"/>
    <col min="6" max="6" width="32.85546875" style="20" customWidth="1"/>
    <col min="7" max="8" width="11.42578125" style="20"/>
    <col min="9" max="9" width="11" style="20" customWidth="1"/>
    <col min="12" max="12" width="33.140625" bestFit="1" customWidth="1"/>
  </cols>
  <sheetData>
    <row r="1" spans="1:17" ht="16.5" thickBot="1" x14ac:dyDescent="0.3">
      <c r="A1" s="13"/>
      <c r="B1" s="13"/>
      <c r="C1" s="13"/>
      <c r="D1" s="19"/>
      <c r="E1" s="112" t="s">
        <v>460</v>
      </c>
      <c r="F1" s="113"/>
      <c r="G1" s="113"/>
      <c r="H1" s="113"/>
      <c r="I1" s="114"/>
    </row>
    <row r="2" spans="1:17" ht="15.75" thickBot="1" x14ac:dyDescent="0.3">
      <c r="A2" s="14" t="s">
        <v>341</v>
      </c>
      <c r="B2" s="15" t="s">
        <v>342</v>
      </c>
      <c r="C2" s="15" t="s">
        <v>461</v>
      </c>
      <c r="D2" s="15" t="s">
        <v>462</v>
      </c>
      <c r="E2" s="15" t="s">
        <v>329</v>
      </c>
      <c r="F2" s="15" t="s">
        <v>330</v>
      </c>
      <c r="G2" s="15" t="s">
        <v>331</v>
      </c>
      <c r="H2" s="15" t="s">
        <v>332</v>
      </c>
      <c r="I2" s="15" t="s">
        <v>333</v>
      </c>
      <c r="M2" s="20"/>
      <c r="N2" s="20"/>
      <c r="O2" s="20"/>
      <c r="P2" s="20"/>
      <c r="Q2" s="20"/>
    </row>
    <row r="3" spans="1:17" ht="15.75" thickBot="1" x14ac:dyDescent="0.3">
      <c r="A3" s="91" t="s">
        <v>463</v>
      </c>
      <c r="B3" s="91" t="s">
        <v>464</v>
      </c>
      <c r="C3" s="6" t="s">
        <v>98</v>
      </c>
      <c r="D3" s="16" t="s">
        <v>337</v>
      </c>
      <c r="E3" s="12"/>
      <c r="F3" s="12"/>
      <c r="G3" s="12"/>
      <c r="H3" s="12">
        <v>95</v>
      </c>
      <c r="I3" s="12"/>
      <c r="M3" s="20"/>
      <c r="N3" s="20"/>
      <c r="O3" s="20"/>
      <c r="P3" s="20"/>
      <c r="Q3" s="20"/>
    </row>
    <row r="4" spans="1:17" ht="15.75" thickBot="1" x14ac:dyDescent="0.3">
      <c r="A4" s="92"/>
      <c r="B4" s="92"/>
      <c r="C4" s="6" t="s">
        <v>257</v>
      </c>
      <c r="D4" s="16" t="s">
        <v>337</v>
      </c>
      <c r="E4" s="12"/>
      <c r="F4" s="12"/>
      <c r="G4" s="12"/>
      <c r="H4" s="12">
        <v>95</v>
      </c>
      <c r="I4" s="12"/>
      <c r="M4" s="20" t="s">
        <v>334</v>
      </c>
      <c r="N4" s="20" t="s">
        <v>329</v>
      </c>
      <c r="O4" s="20" t="s">
        <v>335</v>
      </c>
      <c r="P4" s="20" t="s">
        <v>336</v>
      </c>
      <c r="Q4" s="20" t="s">
        <v>337</v>
      </c>
    </row>
    <row r="5" spans="1:17" ht="15.75" thickBot="1" x14ac:dyDescent="0.3">
      <c r="A5" s="92"/>
      <c r="B5" s="92"/>
      <c r="C5" s="6" t="s">
        <v>465</v>
      </c>
      <c r="D5" s="16" t="s">
        <v>337</v>
      </c>
      <c r="E5" s="12"/>
      <c r="F5" s="12"/>
      <c r="G5" s="12"/>
      <c r="H5" s="12">
        <v>95</v>
      </c>
      <c r="I5" s="12"/>
      <c r="L5" t="s">
        <v>343</v>
      </c>
      <c r="M5" s="20"/>
      <c r="N5" s="20"/>
      <c r="O5" s="20"/>
      <c r="P5" s="20"/>
      <c r="Q5" s="20">
        <v>4</v>
      </c>
    </row>
    <row r="6" spans="1:17" ht="15.75" thickBot="1" x14ac:dyDescent="0.3">
      <c r="A6" s="92"/>
      <c r="B6" s="93"/>
      <c r="C6" s="6" t="s">
        <v>214</v>
      </c>
      <c r="D6" s="16" t="s">
        <v>337</v>
      </c>
      <c r="E6" s="12"/>
      <c r="F6" s="12"/>
      <c r="G6" s="12"/>
      <c r="H6" s="12">
        <v>95</v>
      </c>
      <c r="I6" s="12"/>
      <c r="L6" t="s">
        <v>352</v>
      </c>
      <c r="M6" s="20"/>
      <c r="N6" s="20"/>
      <c r="O6" s="20">
        <v>1</v>
      </c>
      <c r="P6" s="20">
        <v>3</v>
      </c>
      <c r="Q6" s="20">
        <v>9</v>
      </c>
    </row>
    <row r="7" spans="1:17" ht="15.75" thickBot="1" x14ac:dyDescent="0.3">
      <c r="A7" s="92"/>
      <c r="B7" s="91" t="s">
        <v>466</v>
      </c>
      <c r="C7" s="6" t="s">
        <v>98</v>
      </c>
      <c r="D7" s="16" t="s">
        <v>337</v>
      </c>
      <c r="E7" s="12"/>
      <c r="F7" s="12"/>
      <c r="G7" s="12"/>
      <c r="H7" s="12">
        <v>80</v>
      </c>
      <c r="I7" s="12"/>
      <c r="L7" t="s">
        <v>377</v>
      </c>
      <c r="M7" s="20"/>
      <c r="N7" s="20">
        <v>1</v>
      </c>
      <c r="O7" s="20">
        <v>8</v>
      </c>
      <c r="P7" s="20">
        <v>7</v>
      </c>
      <c r="Q7" s="20">
        <v>3</v>
      </c>
    </row>
    <row r="8" spans="1:17" ht="15.75" thickBot="1" x14ac:dyDescent="0.3">
      <c r="A8" s="92"/>
      <c r="B8" s="92"/>
      <c r="C8" s="6" t="s">
        <v>257</v>
      </c>
      <c r="D8" s="16" t="s">
        <v>337</v>
      </c>
      <c r="E8" s="12"/>
      <c r="F8" s="12"/>
      <c r="G8" s="12"/>
      <c r="H8" s="12">
        <v>80</v>
      </c>
      <c r="I8" s="12"/>
      <c r="L8" t="s">
        <v>414</v>
      </c>
      <c r="M8" s="20"/>
      <c r="N8" s="20"/>
      <c r="O8" s="20">
        <v>1</v>
      </c>
      <c r="P8" s="20">
        <v>15</v>
      </c>
      <c r="Q8" s="20">
        <v>7</v>
      </c>
    </row>
    <row r="9" spans="1:17" ht="15.75" thickBot="1" x14ac:dyDescent="0.3">
      <c r="A9" s="92"/>
      <c r="B9" s="92"/>
      <c r="C9" s="6" t="s">
        <v>465</v>
      </c>
      <c r="D9" s="16" t="s">
        <v>337</v>
      </c>
      <c r="E9" s="12"/>
      <c r="F9" s="12"/>
      <c r="G9" s="12"/>
      <c r="H9" s="12">
        <v>80</v>
      </c>
      <c r="I9" s="12"/>
      <c r="M9" s="20"/>
      <c r="N9" s="20"/>
      <c r="O9" s="20"/>
      <c r="P9" s="20"/>
      <c r="Q9" s="20"/>
    </row>
    <row r="10" spans="1:17" ht="15.75" thickBot="1" x14ac:dyDescent="0.3">
      <c r="A10" s="92"/>
      <c r="B10" s="93"/>
      <c r="C10" s="6" t="s">
        <v>214</v>
      </c>
      <c r="D10" s="16" t="s">
        <v>337</v>
      </c>
      <c r="E10" s="12"/>
      <c r="F10" s="12"/>
      <c r="G10" s="12"/>
      <c r="H10" s="12">
        <v>80</v>
      </c>
      <c r="I10" s="12"/>
      <c r="M10" s="20"/>
      <c r="N10" s="20"/>
      <c r="O10" s="20"/>
      <c r="P10" s="20"/>
      <c r="Q10" s="20"/>
    </row>
    <row r="11" spans="1:17" ht="15.75" thickBot="1" x14ac:dyDescent="0.3">
      <c r="A11" s="92"/>
      <c r="B11" s="91" t="s">
        <v>467</v>
      </c>
      <c r="C11" s="6" t="s">
        <v>98</v>
      </c>
      <c r="D11" s="16" t="s">
        <v>337</v>
      </c>
      <c r="E11" s="12"/>
      <c r="F11" s="12"/>
      <c r="G11" s="12"/>
      <c r="H11" s="12">
        <v>80</v>
      </c>
      <c r="I11" s="12"/>
    </row>
    <row r="12" spans="1:17" ht="15.75" thickBot="1" x14ac:dyDescent="0.3">
      <c r="A12" s="92"/>
      <c r="B12" s="92"/>
      <c r="C12" s="6" t="s">
        <v>257</v>
      </c>
      <c r="D12" s="16" t="s">
        <v>337</v>
      </c>
      <c r="E12" s="12"/>
      <c r="F12" s="12"/>
      <c r="G12" s="12"/>
      <c r="H12" s="12">
        <v>80</v>
      </c>
      <c r="I12" s="12"/>
    </row>
    <row r="13" spans="1:17" ht="15.75" thickBot="1" x14ac:dyDescent="0.3">
      <c r="A13" s="92"/>
      <c r="B13" s="92"/>
      <c r="C13" s="6" t="s">
        <v>465</v>
      </c>
      <c r="D13" s="16" t="s">
        <v>337</v>
      </c>
      <c r="E13" s="12"/>
      <c r="F13" s="12"/>
      <c r="G13" s="12"/>
      <c r="H13" s="12">
        <v>40</v>
      </c>
      <c r="I13" s="12"/>
    </row>
    <row r="14" spans="1:17" ht="15.75" thickBot="1" x14ac:dyDescent="0.3">
      <c r="A14" s="92"/>
      <c r="B14" s="93"/>
      <c r="C14" s="6" t="s">
        <v>214</v>
      </c>
      <c r="D14" s="16" t="s">
        <v>337</v>
      </c>
      <c r="E14" s="12"/>
      <c r="F14" s="12"/>
      <c r="G14" s="12"/>
      <c r="H14" s="12">
        <v>40</v>
      </c>
      <c r="I14" s="12"/>
    </row>
    <row r="15" spans="1:17" ht="15.75" thickBot="1" x14ac:dyDescent="0.3">
      <c r="A15" s="92"/>
      <c r="B15" s="91" t="s">
        <v>468</v>
      </c>
      <c r="C15" s="6" t="s">
        <v>98</v>
      </c>
      <c r="D15" s="16" t="s">
        <v>337</v>
      </c>
      <c r="E15" s="12"/>
      <c r="F15" s="12"/>
      <c r="G15" s="12"/>
      <c r="H15" s="12">
        <v>95</v>
      </c>
      <c r="I15" s="12"/>
    </row>
    <row r="16" spans="1:17" ht="15.75" thickBot="1" x14ac:dyDescent="0.3">
      <c r="A16" s="92"/>
      <c r="B16" s="92"/>
      <c r="C16" s="6" t="s">
        <v>257</v>
      </c>
      <c r="D16" s="16" t="s">
        <v>337</v>
      </c>
      <c r="E16" s="12"/>
      <c r="F16" s="12"/>
      <c r="G16" s="12"/>
      <c r="H16" s="12">
        <v>60</v>
      </c>
      <c r="I16" s="12"/>
    </row>
    <row r="17" spans="1:9" ht="15.75" thickBot="1" x14ac:dyDescent="0.3">
      <c r="A17" s="92"/>
      <c r="B17" s="92"/>
      <c r="C17" s="6" t="s">
        <v>465</v>
      </c>
      <c r="D17" s="16" t="s">
        <v>337</v>
      </c>
      <c r="E17" s="12"/>
      <c r="F17" s="12"/>
      <c r="G17" s="12"/>
      <c r="H17" s="12">
        <v>80</v>
      </c>
      <c r="I17" s="12"/>
    </row>
    <row r="18" spans="1:9" ht="15.75" thickBot="1" x14ac:dyDescent="0.3">
      <c r="A18" s="93"/>
      <c r="B18" s="93"/>
      <c r="C18" s="6" t="s">
        <v>214</v>
      </c>
      <c r="D18" s="16" t="s">
        <v>337</v>
      </c>
      <c r="E18" s="12"/>
      <c r="F18" s="12"/>
      <c r="G18" s="12"/>
      <c r="H18" s="12">
        <v>80</v>
      </c>
      <c r="I18" s="12"/>
    </row>
    <row r="19" spans="1:9" ht="15.75" thickBot="1" x14ac:dyDescent="0.3">
      <c r="A19" s="91" t="s">
        <v>469</v>
      </c>
      <c r="B19" s="91" t="s">
        <v>470</v>
      </c>
      <c r="C19" s="6" t="s">
        <v>257</v>
      </c>
      <c r="D19" s="16" t="s">
        <v>337</v>
      </c>
      <c r="E19" s="12"/>
      <c r="F19" s="12"/>
      <c r="G19" s="12"/>
      <c r="H19" s="12">
        <v>95</v>
      </c>
      <c r="I19" s="12"/>
    </row>
    <row r="20" spans="1:9" ht="15.75" thickBot="1" x14ac:dyDescent="0.3">
      <c r="A20" s="92"/>
      <c r="B20" s="92"/>
      <c r="C20" s="6" t="s">
        <v>98</v>
      </c>
      <c r="D20" s="16" t="s">
        <v>337</v>
      </c>
      <c r="E20" s="12"/>
      <c r="F20" s="12"/>
      <c r="G20" s="12"/>
      <c r="H20" s="12">
        <v>95</v>
      </c>
      <c r="I20" s="12"/>
    </row>
    <row r="21" spans="1:9" ht="15.75" thickBot="1" x14ac:dyDescent="0.3">
      <c r="A21" s="92"/>
      <c r="B21" s="92"/>
      <c r="C21" s="6" t="s">
        <v>465</v>
      </c>
      <c r="D21" s="16" t="s">
        <v>337</v>
      </c>
      <c r="E21" s="12"/>
      <c r="F21" s="12"/>
      <c r="G21" s="12"/>
      <c r="H21" s="12">
        <v>95</v>
      </c>
      <c r="I21" s="12"/>
    </row>
    <row r="22" spans="1:9" ht="15.75" thickBot="1" x14ac:dyDescent="0.3">
      <c r="A22" s="92"/>
      <c r="B22" s="93"/>
      <c r="C22" s="6" t="s">
        <v>214</v>
      </c>
      <c r="D22" s="16" t="s">
        <v>337</v>
      </c>
      <c r="E22" s="12"/>
      <c r="F22" s="12"/>
      <c r="G22" s="12"/>
      <c r="H22" s="12">
        <v>95</v>
      </c>
      <c r="I22" s="12"/>
    </row>
    <row r="23" spans="1:9" ht="15.75" thickBot="1" x14ac:dyDescent="0.3">
      <c r="A23" s="92"/>
      <c r="B23" s="91" t="s">
        <v>471</v>
      </c>
      <c r="C23" s="6" t="s">
        <v>98</v>
      </c>
      <c r="D23" s="16" t="s">
        <v>337</v>
      </c>
      <c r="E23" s="12"/>
      <c r="F23" s="12"/>
      <c r="G23" s="12"/>
      <c r="H23" s="12">
        <v>95</v>
      </c>
      <c r="I23" s="12"/>
    </row>
    <row r="24" spans="1:9" ht="15.75" thickBot="1" x14ac:dyDescent="0.3">
      <c r="A24" s="92"/>
      <c r="B24" s="92"/>
      <c r="C24" s="6" t="s">
        <v>257</v>
      </c>
      <c r="D24" s="16" t="s">
        <v>337</v>
      </c>
      <c r="E24" s="12"/>
      <c r="F24" s="12"/>
      <c r="G24" s="12"/>
      <c r="H24" s="12">
        <v>95</v>
      </c>
      <c r="I24" s="12"/>
    </row>
    <row r="25" spans="1:9" ht="15.75" thickBot="1" x14ac:dyDescent="0.3">
      <c r="A25" s="92"/>
      <c r="B25" s="92"/>
      <c r="C25" s="6" t="s">
        <v>465</v>
      </c>
      <c r="D25" s="16" t="s">
        <v>337</v>
      </c>
      <c r="E25" s="12"/>
      <c r="F25" s="12"/>
      <c r="G25" s="12"/>
      <c r="H25" s="12">
        <v>95</v>
      </c>
      <c r="I25" s="12"/>
    </row>
    <row r="26" spans="1:9" ht="15.75" thickBot="1" x14ac:dyDescent="0.3">
      <c r="A26" s="92"/>
      <c r="B26" s="93"/>
      <c r="C26" s="6" t="s">
        <v>214</v>
      </c>
      <c r="D26" s="16" t="s">
        <v>336</v>
      </c>
      <c r="E26" s="12"/>
      <c r="F26" s="12"/>
      <c r="G26" s="12"/>
      <c r="H26" s="12">
        <v>95</v>
      </c>
      <c r="I26" s="12"/>
    </row>
    <row r="27" spans="1:9" ht="15.75" thickBot="1" x14ac:dyDescent="0.3">
      <c r="A27" s="92"/>
      <c r="B27" s="91" t="s">
        <v>472</v>
      </c>
      <c r="C27" s="6" t="s">
        <v>98</v>
      </c>
      <c r="D27" s="16" t="s">
        <v>336</v>
      </c>
      <c r="E27" s="12"/>
      <c r="F27" s="12"/>
      <c r="G27" s="12"/>
      <c r="H27" s="12">
        <v>80</v>
      </c>
      <c r="I27" s="12"/>
    </row>
    <row r="28" spans="1:9" ht="15.75" thickBot="1" x14ac:dyDescent="0.3">
      <c r="A28" s="92"/>
      <c r="B28" s="92"/>
      <c r="C28" s="6" t="s">
        <v>465</v>
      </c>
      <c r="D28" s="16" t="s">
        <v>336</v>
      </c>
      <c r="E28" s="12"/>
      <c r="F28" s="12"/>
      <c r="G28" s="12"/>
      <c r="H28" s="12">
        <v>60</v>
      </c>
      <c r="I28" s="12"/>
    </row>
    <row r="29" spans="1:9" ht="15.75" thickBot="1" x14ac:dyDescent="0.3">
      <c r="A29" s="92"/>
      <c r="B29" s="93"/>
      <c r="C29" s="6" t="s">
        <v>214</v>
      </c>
      <c r="D29" s="16" t="s">
        <v>336</v>
      </c>
      <c r="E29" s="12"/>
      <c r="F29" s="12"/>
      <c r="G29" s="12"/>
      <c r="H29" s="12">
        <v>60</v>
      </c>
      <c r="I29" s="12"/>
    </row>
    <row r="30" spans="1:9" ht="15.75" thickBot="1" x14ac:dyDescent="0.3">
      <c r="A30" s="92"/>
      <c r="B30" s="91" t="s">
        <v>473</v>
      </c>
      <c r="C30" s="6" t="s">
        <v>257</v>
      </c>
      <c r="D30" s="16" t="s">
        <v>337</v>
      </c>
      <c r="E30" s="12"/>
      <c r="F30" s="12"/>
      <c r="G30" s="12"/>
      <c r="H30" s="12">
        <v>95</v>
      </c>
      <c r="I30" s="12"/>
    </row>
    <row r="31" spans="1:9" ht="15.75" thickBot="1" x14ac:dyDescent="0.3">
      <c r="A31" s="92"/>
      <c r="B31" s="92"/>
      <c r="C31" s="6" t="s">
        <v>98</v>
      </c>
      <c r="D31" s="16" t="s">
        <v>337</v>
      </c>
      <c r="E31" s="12"/>
      <c r="F31" s="12"/>
      <c r="G31" s="12"/>
      <c r="H31" s="12">
        <v>95</v>
      </c>
      <c r="I31" s="12"/>
    </row>
    <row r="32" spans="1:9" ht="15.75" thickBot="1" x14ac:dyDescent="0.3">
      <c r="A32" s="92"/>
      <c r="B32" s="92"/>
      <c r="C32" s="6" t="s">
        <v>214</v>
      </c>
      <c r="D32" s="16" t="s">
        <v>337</v>
      </c>
      <c r="E32" s="12"/>
      <c r="F32" s="12"/>
      <c r="G32" s="12"/>
      <c r="H32" s="12">
        <v>95</v>
      </c>
      <c r="I32" s="12"/>
    </row>
    <row r="33" spans="1:9" ht="15.75" thickBot="1" x14ac:dyDescent="0.3">
      <c r="A33" s="92"/>
      <c r="B33" s="93"/>
      <c r="C33" s="6" t="s">
        <v>465</v>
      </c>
      <c r="D33" s="16" t="s">
        <v>337</v>
      </c>
      <c r="E33" s="12"/>
      <c r="F33" s="12"/>
      <c r="G33" s="12"/>
      <c r="H33" s="12">
        <v>95</v>
      </c>
      <c r="I33" s="12"/>
    </row>
    <row r="34" spans="1:9" ht="15.75" thickBot="1" x14ac:dyDescent="0.3">
      <c r="A34" s="92"/>
      <c r="B34" s="91" t="s">
        <v>474</v>
      </c>
      <c r="C34" s="6" t="s">
        <v>98</v>
      </c>
      <c r="D34" s="16" t="s">
        <v>337</v>
      </c>
      <c r="E34" s="12"/>
      <c r="F34" s="12"/>
      <c r="G34" s="12"/>
      <c r="H34" s="12">
        <v>60</v>
      </c>
      <c r="I34" s="12"/>
    </row>
    <row r="35" spans="1:9" ht="15.75" thickBot="1" x14ac:dyDescent="0.3">
      <c r="A35" s="92"/>
      <c r="B35" s="93"/>
      <c r="C35" s="6" t="s">
        <v>214</v>
      </c>
      <c r="D35" s="16" t="s">
        <v>337</v>
      </c>
      <c r="E35" s="12"/>
      <c r="F35" s="12"/>
      <c r="G35" s="12"/>
      <c r="H35" s="12">
        <v>60</v>
      </c>
      <c r="I35" s="12"/>
    </row>
    <row r="36" spans="1:9" ht="15.75" thickBot="1" x14ac:dyDescent="0.3">
      <c r="A36" s="92"/>
      <c r="B36" s="91" t="s">
        <v>475</v>
      </c>
      <c r="C36" s="6" t="s">
        <v>465</v>
      </c>
      <c r="D36" s="16" t="s">
        <v>337</v>
      </c>
      <c r="E36" s="12"/>
      <c r="F36" s="12"/>
      <c r="G36" s="12"/>
      <c r="H36" s="12">
        <v>80</v>
      </c>
      <c r="I36" s="12"/>
    </row>
    <row r="37" spans="1:9" ht="15.75" thickBot="1" x14ac:dyDescent="0.3">
      <c r="A37" s="92"/>
      <c r="B37" s="92"/>
      <c r="C37" s="6" t="s">
        <v>98</v>
      </c>
      <c r="D37" s="16" t="s">
        <v>337</v>
      </c>
      <c r="E37" s="12"/>
      <c r="F37" s="12"/>
      <c r="G37" s="12"/>
      <c r="H37" s="12">
        <v>80</v>
      </c>
      <c r="I37" s="12"/>
    </row>
    <row r="38" spans="1:9" ht="15.75" thickBot="1" x14ac:dyDescent="0.3">
      <c r="A38" s="92"/>
      <c r="B38" s="92"/>
      <c r="C38" s="6" t="s">
        <v>3</v>
      </c>
      <c r="D38" s="16" t="s">
        <v>337</v>
      </c>
      <c r="E38" s="12"/>
      <c r="F38" s="12"/>
      <c r="G38" s="12"/>
      <c r="H38" s="12">
        <v>80</v>
      </c>
      <c r="I38" s="12"/>
    </row>
    <row r="39" spans="1:9" ht="15.75" thickBot="1" x14ac:dyDescent="0.3">
      <c r="A39" s="92"/>
      <c r="B39" s="93"/>
      <c r="C39" s="6" t="s">
        <v>214</v>
      </c>
      <c r="D39" s="16" t="s">
        <v>337</v>
      </c>
      <c r="E39" s="12"/>
      <c r="F39" s="12"/>
      <c r="G39" s="12"/>
      <c r="H39" s="12">
        <v>80</v>
      </c>
      <c r="I39" s="12"/>
    </row>
    <row r="40" spans="1:9" ht="15.75" thickBot="1" x14ac:dyDescent="0.3">
      <c r="A40" s="92"/>
      <c r="B40" s="91" t="s">
        <v>476</v>
      </c>
      <c r="C40" s="6" t="s">
        <v>257</v>
      </c>
      <c r="D40" s="16" t="s">
        <v>477</v>
      </c>
      <c r="E40" s="12"/>
      <c r="F40" s="12"/>
      <c r="G40" s="12"/>
      <c r="H40" s="12">
        <v>60</v>
      </c>
      <c r="I40" s="12"/>
    </row>
    <row r="41" spans="1:9" ht="15.75" thickBot="1" x14ac:dyDescent="0.3">
      <c r="A41" s="92"/>
      <c r="B41" s="92"/>
      <c r="C41" s="6" t="s">
        <v>98</v>
      </c>
      <c r="D41" s="16" t="s">
        <v>335</v>
      </c>
      <c r="E41" s="12"/>
      <c r="F41" s="12"/>
      <c r="G41" s="12"/>
      <c r="H41" s="12">
        <v>60</v>
      </c>
      <c r="I41" s="12"/>
    </row>
    <row r="42" spans="1:9" ht="15.75" thickBot="1" x14ac:dyDescent="0.3">
      <c r="A42" s="92"/>
      <c r="B42" s="92"/>
      <c r="C42" s="6" t="s">
        <v>214</v>
      </c>
      <c r="D42" s="16" t="s">
        <v>335</v>
      </c>
      <c r="E42" s="12"/>
      <c r="F42" s="12"/>
      <c r="G42" s="12"/>
      <c r="H42" s="12">
        <v>60</v>
      </c>
      <c r="I42" s="12"/>
    </row>
    <row r="43" spans="1:9" ht="15.75" thickBot="1" x14ac:dyDescent="0.3">
      <c r="A43" s="92"/>
      <c r="B43" s="93"/>
      <c r="C43" s="6" t="s">
        <v>465</v>
      </c>
      <c r="D43" s="16" t="s">
        <v>335</v>
      </c>
      <c r="E43" s="12"/>
      <c r="F43" s="12"/>
      <c r="G43" s="12"/>
      <c r="H43" s="12">
        <v>60</v>
      </c>
      <c r="I43" s="12"/>
    </row>
    <row r="44" spans="1:9" ht="15.75" thickBot="1" x14ac:dyDescent="0.3">
      <c r="A44" s="92"/>
      <c r="B44" s="91" t="s">
        <v>478</v>
      </c>
      <c r="C44" s="6" t="s">
        <v>98</v>
      </c>
      <c r="D44" s="16" t="s">
        <v>336</v>
      </c>
      <c r="E44" s="12"/>
      <c r="F44" s="12"/>
      <c r="G44" s="12"/>
      <c r="H44" s="12">
        <v>95</v>
      </c>
      <c r="I44" s="12"/>
    </row>
    <row r="45" spans="1:9" ht="15.75" thickBot="1" x14ac:dyDescent="0.3">
      <c r="A45" s="92"/>
      <c r="B45" s="92"/>
      <c r="C45" s="6" t="s">
        <v>257</v>
      </c>
      <c r="D45" s="16" t="s">
        <v>336</v>
      </c>
      <c r="E45" s="12"/>
      <c r="F45" s="12"/>
      <c r="G45" s="12"/>
      <c r="H45" s="12">
        <v>95</v>
      </c>
      <c r="I45" s="12"/>
    </row>
    <row r="46" spans="1:9" ht="15.75" thickBot="1" x14ac:dyDescent="0.3">
      <c r="A46" s="92"/>
      <c r="B46" s="92"/>
      <c r="C46" s="6" t="s">
        <v>214</v>
      </c>
      <c r="D46" s="16" t="s">
        <v>336</v>
      </c>
      <c r="E46" s="12"/>
      <c r="F46" s="12"/>
      <c r="G46" s="12"/>
      <c r="H46" s="12">
        <v>95</v>
      </c>
      <c r="I46" s="12"/>
    </row>
    <row r="47" spans="1:9" ht="15.75" thickBot="1" x14ac:dyDescent="0.3">
      <c r="A47" s="92"/>
      <c r="B47" s="93"/>
      <c r="C47" s="6" t="s">
        <v>465</v>
      </c>
      <c r="D47" s="16" t="s">
        <v>336</v>
      </c>
      <c r="E47" s="12"/>
      <c r="F47" s="12"/>
      <c r="G47" s="12"/>
      <c r="H47" s="12">
        <v>95</v>
      </c>
      <c r="I47" s="12"/>
    </row>
    <row r="48" spans="1:9" ht="15.75" thickBot="1" x14ac:dyDescent="0.3">
      <c r="A48" s="92"/>
      <c r="B48" s="17" t="s">
        <v>479</v>
      </c>
      <c r="C48" s="6" t="s">
        <v>98</v>
      </c>
      <c r="D48" s="16" t="s">
        <v>336</v>
      </c>
      <c r="E48" s="12"/>
      <c r="F48" s="12"/>
      <c r="G48" s="12"/>
      <c r="H48" s="12">
        <v>60</v>
      </c>
      <c r="I48" s="12"/>
    </row>
    <row r="49" spans="1:9" ht="15.75" thickBot="1" x14ac:dyDescent="0.3">
      <c r="A49" s="92"/>
      <c r="B49" s="17" t="s">
        <v>480</v>
      </c>
      <c r="C49" s="6" t="s">
        <v>257</v>
      </c>
      <c r="D49" s="16" t="s">
        <v>336</v>
      </c>
      <c r="E49" s="12"/>
      <c r="F49" s="12"/>
      <c r="G49" s="12"/>
      <c r="H49" s="12">
        <v>60</v>
      </c>
      <c r="I49" s="12"/>
    </row>
    <row r="50" spans="1:9" ht="15.75" thickBot="1" x14ac:dyDescent="0.3">
      <c r="A50" s="92"/>
      <c r="B50" s="17" t="s">
        <v>481</v>
      </c>
      <c r="C50" s="6" t="s">
        <v>214</v>
      </c>
      <c r="D50" s="16" t="s">
        <v>336</v>
      </c>
      <c r="E50" s="12"/>
      <c r="F50" s="12"/>
      <c r="G50" s="12"/>
      <c r="H50" s="12">
        <v>60</v>
      </c>
      <c r="I50" s="12"/>
    </row>
    <row r="51" spans="1:9" ht="15.75" thickBot="1" x14ac:dyDescent="0.3">
      <c r="A51" s="92"/>
      <c r="B51" s="4"/>
      <c r="C51" s="6" t="s">
        <v>465</v>
      </c>
      <c r="D51" s="16" t="s">
        <v>336</v>
      </c>
      <c r="E51" s="12"/>
      <c r="F51" s="12"/>
      <c r="G51" s="12"/>
      <c r="H51" s="12">
        <v>60</v>
      </c>
      <c r="I51" s="12"/>
    </row>
    <row r="52" spans="1:9" ht="15.75" thickBot="1" x14ac:dyDescent="0.3">
      <c r="A52" s="92"/>
      <c r="B52" s="3" t="s">
        <v>482</v>
      </c>
      <c r="C52" s="5" t="s">
        <v>465</v>
      </c>
      <c r="D52" s="18" t="s">
        <v>335</v>
      </c>
      <c r="E52" s="3"/>
      <c r="F52" s="3"/>
      <c r="G52" s="3"/>
      <c r="H52" s="3">
        <v>95</v>
      </c>
      <c r="I52" s="12"/>
    </row>
    <row r="53" spans="1:9" ht="15.75" thickBot="1" x14ac:dyDescent="0.3">
      <c r="A53" s="92"/>
      <c r="B53" s="88" t="s">
        <v>483</v>
      </c>
      <c r="C53" s="5" t="s">
        <v>98</v>
      </c>
      <c r="D53" s="18" t="s">
        <v>336</v>
      </c>
      <c r="E53" s="3"/>
      <c r="F53" s="3"/>
      <c r="G53" s="3"/>
      <c r="H53" s="3">
        <v>60</v>
      </c>
      <c r="I53" s="12"/>
    </row>
    <row r="54" spans="1:9" ht="15.75" thickBot="1" x14ac:dyDescent="0.3">
      <c r="A54" s="92"/>
      <c r="B54" s="89"/>
      <c r="C54" s="5" t="s">
        <v>257</v>
      </c>
      <c r="D54" s="18" t="s">
        <v>336</v>
      </c>
      <c r="E54" s="3"/>
      <c r="F54" s="3"/>
      <c r="G54" s="3"/>
      <c r="H54" s="3">
        <v>60</v>
      </c>
      <c r="I54" s="12"/>
    </row>
    <row r="55" spans="1:9" ht="15.75" thickBot="1" x14ac:dyDescent="0.3">
      <c r="A55" s="92"/>
      <c r="B55" s="89"/>
      <c r="C55" s="5" t="s">
        <v>214</v>
      </c>
      <c r="D55" s="18" t="s">
        <v>336</v>
      </c>
      <c r="E55" s="3"/>
      <c r="F55" s="3"/>
      <c r="G55" s="3"/>
      <c r="H55" s="3">
        <v>60</v>
      </c>
      <c r="I55" s="12"/>
    </row>
    <row r="56" spans="1:9" ht="15.75" thickBot="1" x14ac:dyDescent="0.3">
      <c r="A56" s="92"/>
      <c r="B56" s="90"/>
      <c r="C56" s="5" t="s">
        <v>465</v>
      </c>
      <c r="D56" s="18" t="s">
        <v>336</v>
      </c>
      <c r="E56" s="3"/>
      <c r="F56" s="3"/>
      <c r="G56" s="3"/>
      <c r="H56" s="3">
        <v>60</v>
      </c>
      <c r="I56" s="12"/>
    </row>
    <row r="57" spans="1:9" ht="15.75" thickBot="1" x14ac:dyDescent="0.3">
      <c r="A57" s="92"/>
      <c r="B57" s="91" t="s">
        <v>539</v>
      </c>
      <c r="C57" s="6" t="s">
        <v>98</v>
      </c>
      <c r="D57" s="18" t="s">
        <v>337</v>
      </c>
      <c r="E57" s="12"/>
      <c r="F57" s="12"/>
      <c r="G57" s="7"/>
      <c r="H57" s="12">
        <v>80</v>
      </c>
      <c r="I57" s="12"/>
    </row>
    <row r="58" spans="1:9" ht="15.75" thickBot="1" x14ac:dyDescent="0.3">
      <c r="A58" s="92"/>
      <c r="B58" s="92"/>
      <c r="C58" s="6" t="s">
        <v>39</v>
      </c>
      <c r="D58" s="18" t="s">
        <v>337</v>
      </c>
      <c r="E58" s="12"/>
      <c r="F58" s="12">
        <v>0</v>
      </c>
      <c r="G58" s="12">
        <v>60</v>
      </c>
      <c r="H58" s="12">
        <v>60</v>
      </c>
      <c r="I58" s="12"/>
    </row>
    <row r="59" spans="1:9" ht="15.75" thickBot="1" x14ac:dyDescent="0.3">
      <c r="A59" s="92"/>
      <c r="B59" s="92"/>
      <c r="C59" s="6" t="s">
        <v>3</v>
      </c>
      <c r="D59" s="18" t="s">
        <v>337</v>
      </c>
      <c r="E59" s="12"/>
      <c r="F59" s="12"/>
      <c r="G59" s="12">
        <v>95</v>
      </c>
      <c r="H59" s="12">
        <v>95</v>
      </c>
      <c r="I59" s="12"/>
    </row>
    <row r="60" spans="1:9" ht="15.75" thickBot="1" x14ac:dyDescent="0.3">
      <c r="A60" s="92"/>
      <c r="B60" s="93"/>
      <c r="C60" s="6" t="s">
        <v>30</v>
      </c>
      <c r="D60" s="18" t="s">
        <v>336</v>
      </c>
      <c r="E60" s="12"/>
      <c r="F60" s="12"/>
      <c r="G60" s="12">
        <v>60</v>
      </c>
      <c r="H60" s="12">
        <v>60</v>
      </c>
      <c r="I60" s="12"/>
    </row>
    <row r="61" spans="1:9" ht="15.75" thickBot="1" x14ac:dyDescent="0.3">
      <c r="A61" s="92"/>
      <c r="B61" s="91" t="s">
        <v>542</v>
      </c>
      <c r="C61" s="6" t="s">
        <v>257</v>
      </c>
      <c r="D61" s="18" t="s">
        <v>337</v>
      </c>
      <c r="E61" s="12"/>
      <c r="F61" s="12"/>
      <c r="G61" s="12"/>
      <c r="H61" s="12">
        <v>60</v>
      </c>
      <c r="I61" s="12"/>
    </row>
    <row r="62" spans="1:9" ht="15.75" thickBot="1" x14ac:dyDescent="0.3">
      <c r="A62" s="92"/>
      <c r="B62" s="92"/>
      <c r="C62" s="6" t="s">
        <v>98</v>
      </c>
      <c r="D62" s="18" t="s">
        <v>337</v>
      </c>
      <c r="E62" s="12"/>
      <c r="F62" s="12"/>
      <c r="G62" s="12"/>
      <c r="H62" s="12">
        <v>60</v>
      </c>
      <c r="I62" s="12"/>
    </row>
    <row r="63" spans="1:9" ht="15.75" thickBot="1" x14ac:dyDescent="0.3">
      <c r="A63" s="93"/>
      <c r="B63" s="93"/>
      <c r="C63" s="6" t="s">
        <v>214</v>
      </c>
      <c r="D63" s="18" t="s">
        <v>337</v>
      </c>
      <c r="E63" s="12"/>
      <c r="F63" s="12"/>
      <c r="G63" s="12"/>
      <c r="H63" s="12">
        <v>60</v>
      </c>
      <c r="I63" s="12"/>
    </row>
    <row r="64" spans="1:9" ht="15.75" thickBot="1" x14ac:dyDescent="0.3">
      <c r="A64" s="91" t="s">
        <v>377</v>
      </c>
      <c r="B64" s="91" t="s">
        <v>484</v>
      </c>
      <c r="C64" s="6" t="s">
        <v>257</v>
      </c>
      <c r="D64" s="16" t="s">
        <v>335</v>
      </c>
      <c r="E64" s="12"/>
      <c r="F64" s="7"/>
      <c r="G64" s="12">
        <v>60</v>
      </c>
      <c r="H64" s="12">
        <v>40</v>
      </c>
      <c r="I64" s="12"/>
    </row>
    <row r="65" spans="1:9" ht="15.75" thickBot="1" x14ac:dyDescent="0.3">
      <c r="A65" s="92"/>
      <c r="B65" s="92"/>
      <c r="C65" s="6" t="s">
        <v>98</v>
      </c>
      <c r="D65" s="16" t="s">
        <v>335</v>
      </c>
      <c r="E65" s="12"/>
      <c r="F65" s="7"/>
      <c r="G65" s="12">
        <v>60</v>
      </c>
      <c r="H65" s="12">
        <v>60</v>
      </c>
      <c r="I65" s="12"/>
    </row>
    <row r="66" spans="1:9" ht="15.75" thickBot="1" x14ac:dyDescent="0.3">
      <c r="A66" s="92"/>
      <c r="B66" s="93"/>
      <c r="C66" s="6" t="s">
        <v>3</v>
      </c>
      <c r="D66" s="16" t="s">
        <v>335</v>
      </c>
      <c r="E66" s="12"/>
      <c r="F66" s="12">
        <v>80</v>
      </c>
      <c r="G66" s="12">
        <v>60</v>
      </c>
      <c r="H66" s="12">
        <v>80</v>
      </c>
      <c r="I66" s="12"/>
    </row>
    <row r="67" spans="1:9" ht="15.75" thickBot="1" x14ac:dyDescent="0.3">
      <c r="A67" s="92"/>
      <c r="B67" s="91" t="s">
        <v>485</v>
      </c>
      <c r="C67" s="6" t="s">
        <v>257</v>
      </c>
      <c r="D67" s="16" t="s">
        <v>335</v>
      </c>
      <c r="E67" s="12"/>
      <c r="F67" s="12">
        <v>40</v>
      </c>
      <c r="G67" s="12">
        <v>40</v>
      </c>
      <c r="H67" s="12">
        <v>40</v>
      </c>
      <c r="I67" s="12"/>
    </row>
    <row r="68" spans="1:9" ht="15.75" thickBot="1" x14ac:dyDescent="0.3">
      <c r="A68" s="92"/>
      <c r="B68" s="92"/>
      <c r="C68" s="6" t="s">
        <v>98</v>
      </c>
      <c r="D68" s="16" t="s">
        <v>335</v>
      </c>
      <c r="E68" s="12"/>
      <c r="F68" s="12">
        <v>80</v>
      </c>
      <c r="G68" s="12">
        <v>80</v>
      </c>
      <c r="H68" s="12">
        <v>80</v>
      </c>
      <c r="I68" s="12"/>
    </row>
    <row r="69" spans="1:9" ht="15.75" thickBot="1" x14ac:dyDescent="0.3">
      <c r="A69" s="92"/>
      <c r="B69" s="92"/>
      <c r="C69" s="6" t="s">
        <v>39</v>
      </c>
      <c r="D69" s="16" t="s">
        <v>335</v>
      </c>
      <c r="E69" s="12"/>
      <c r="F69" s="12">
        <v>80</v>
      </c>
      <c r="G69" s="12">
        <v>80</v>
      </c>
      <c r="H69" s="12">
        <v>80</v>
      </c>
      <c r="I69" s="12"/>
    </row>
    <row r="70" spans="1:9" ht="15.75" thickBot="1" x14ac:dyDescent="0.3">
      <c r="A70" s="92"/>
      <c r="B70" s="92"/>
      <c r="C70" s="6" t="s">
        <v>3</v>
      </c>
      <c r="D70" s="16" t="s">
        <v>335</v>
      </c>
      <c r="E70" s="12"/>
      <c r="F70" s="12">
        <v>80</v>
      </c>
      <c r="G70" s="12">
        <v>80</v>
      </c>
      <c r="H70" s="12">
        <v>80</v>
      </c>
      <c r="I70" s="12"/>
    </row>
    <row r="71" spans="1:9" ht="15.75" thickBot="1" x14ac:dyDescent="0.3">
      <c r="A71" s="92"/>
      <c r="B71" s="92"/>
      <c r="C71" s="6" t="s">
        <v>214</v>
      </c>
      <c r="D71" s="16" t="s">
        <v>335</v>
      </c>
      <c r="E71" s="12"/>
      <c r="F71" s="12"/>
      <c r="G71" s="12"/>
      <c r="H71" s="12">
        <v>80</v>
      </c>
      <c r="I71" s="12"/>
    </row>
    <row r="72" spans="1:9" ht="15.75" thickBot="1" x14ac:dyDescent="0.3">
      <c r="A72" s="92"/>
      <c r="B72" s="93"/>
      <c r="C72" s="6" t="s">
        <v>30</v>
      </c>
      <c r="D72" s="16" t="s">
        <v>335</v>
      </c>
      <c r="E72" s="12"/>
      <c r="F72" s="12"/>
      <c r="G72" s="12"/>
      <c r="H72" s="12">
        <v>80</v>
      </c>
      <c r="I72" s="12"/>
    </row>
    <row r="73" spans="1:9" ht="15.75" thickBot="1" x14ac:dyDescent="0.3">
      <c r="A73" s="92"/>
      <c r="B73" s="91" t="s">
        <v>486</v>
      </c>
      <c r="C73" s="6" t="s">
        <v>98</v>
      </c>
      <c r="D73" s="16" t="s">
        <v>335</v>
      </c>
      <c r="E73" s="12"/>
      <c r="F73" s="12"/>
      <c r="G73" s="12"/>
      <c r="H73" s="12">
        <v>80</v>
      </c>
      <c r="I73" s="12"/>
    </row>
    <row r="74" spans="1:9" ht="15.75" thickBot="1" x14ac:dyDescent="0.3">
      <c r="A74" s="92"/>
      <c r="B74" s="92"/>
      <c r="C74" s="6" t="s">
        <v>39</v>
      </c>
      <c r="D74" s="16" t="s">
        <v>335</v>
      </c>
      <c r="E74" s="12"/>
      <c r="F74" s="12">
        <v>0</v>
      </c>
      <c r="G74" s="12"/>
      <c r="H74" s="12">
        <v>80</v>
      </c>
      <c r="I74" s="12"/>
    </row>
    <row r="75" spans="1:9" ht="15.75" thickBot="1" x14ac:dyDescent="0.3">
      <c r="A75" s="92"/>
      <c r="B75" s="92"/>
      <c r="C75" s="6" t="s">
        <v>3</v>
      </c>
      <c r="D75" s="16" t="s">
        <v>335</v>
      </c>
      <c r="E75" s="12"/>
      <c r="F75" s="12"/>
      <c r="G75" s="12"/>
      <c r="H75" s="12">
        <v>80</v>
      </c>
      <c r="I75" s="12"/>
    </row>
    <row r="76" spans="1:9" ht="15.75" thickBot="1" x14ac:dyDescent="0.3">
      <c r="A76" s="92"/>
      <c r="B76" s="93"/>
      <c r="C76" s="6" t="s">
        <v>30</v>
      </c>
      <c r="D76" s="16" t="s">
        <v>335</v>
      </c>
      <c r="E76" s="12"/>
      <c r="F76" s="12"/>
      <c r="G76" s="12"/>
      <c r="H76" s="12">
        <v>80</v>
      </c>
      <c r="I76" s="12"/>
    </row>
    <row r="77" spans="1:9" ht="15.75" thickBot="1" x14ac:dyDescent="0.3">
      <c r="A77" s="92"/>
      <c r="B77" s="91" t="s">
        <v>487</v>
      </c>
      <c r="C77" s="6" t="s">
        <v>98</v>
      </c>
      <c r="D77" s="16" t="s">
        <v>336</v>
      </c>
      <c r="E77" s="12"/>
      <c r="F77" s="12"/>
      <c r="G77" s="12">
        <v>80</v>
      </c>
      <c r="H77" s="12">
        <v>80</v>
      </c>
      <c r="I77" s="12"/>
    </row>
    <row r="78" spans="1:9" ht="15.75" thickBot="1" x14ac:dyDescent="0.3">
      <c r="A78" s="92"/>
      <c r="B78" s="92"/>
      <c r="C78" s="6" t="s">
        <v>39</v>
      </c>
      <c r="D78" s="16" t="s">
        <v>336</v>
      </c>
      <c r="E78" s="12"/>
      <c r="F78" s="12">
        <v>0</v>
      </c>
      <c r="G78" s="12">
        <v>80</v>
      </c>
      <c r="H78" s="12">
        <v>80</v>
      </c>
      <c r="I78" s="12"/>
    </row>
    <row r="79" spans="1:9" ht="15.75" thickBot="1" x14ac:dyDescent="0.3">
      <c r="A79" s="92"/>
      <c r="B79" s="92"/>
      <c r="C79" s="6" t="s">
        <v>3</v>
      </c>
      <c r="D79" s="16" t="s">
        <v>336</v>
      </c>
      <c r="E79" s="12"/>
      <c r="F79" s="12"/>
      <c r="G79" s="12">
        <v>80</v>
      </c>
      <c r="H79" s="12">
        <v>80</v>
      </c>
      <c r="I79" s="12"/>
    </row>
    <row r="80" spans="1:9" ht="15.75" thickBot="1" x14ac:dyDescent="0.3">
      <c r="A80" s="92"/>
      <c r="B80" s="93"/>
      <c r="C80" s="6" t="s">
        <v>30</v>
      </c>
      <c r="D80" s="16" t="s">
        <v>336</v>
      </c>
      <c r="E80" s="12"/>
      <c r="F80" s="12"/>
      <c r="G80" s="12">
        <v>80</v>
      </c>
      <c r="H80" s="12">
        <v>80</v>
      </c>
      <c r="I80" s="12"/>
    </row>
    <row r="81" spans="1:9" ht="15.75" thickBot="1" x14ac:dyDescent="0.3">
      <c r="A81" s="92"/>
      <c r="B81" s="91" t="s">
        <v>488</v>
      </c>
      <c r="C81" s="6" t="s">
        <v>266</v>
      </c>
      <c r="D81" s="16" t="s">
        <v>335</v>
      </c>
      <c r="E81" s="12"/>
      <c r="F81" s="12">
        <v>60</v>
      </c>
      <c r="G81" s="12"/>
      <c r="H81" s="12">
        <v>80</v>
      </c>
      <c r="I81" s="12"/>
    </row>
    <row r="82" spans="1:9" ht="15.75" thickBot="1" x14ac:dyDescent="0.3">
      <c r="A82" s="92"/>
      <c r="B82" s="92"/>
      <c r="C82" s="6" t="s">
        <v>3</v>
      </c>
      <c r="D82" s="16" t="s">
        <v>335</v>
      </c>
      <c r="E82" s="12"/>
      <c r="F82" s="12">
        <v>60</v>
      </c>
      <c r="G82" s="12"/>
      <c r="H82" s="12">
        <v>80</v>
      </c>
      <c r="I82" s="12"/>
    </row>
    <row r="83" spans="1:9" ht="15.75" thickBot="1" x14ac:dyDescent="0.3">
      <c r="A83" s="92"/>
      <c r="B83" s="92"/>
      <c r="C83" s="6" t="s">
        <v>257</v>
      </c>
      <c r="D83" s="16" t="s">
        <v>335</v>
      </c>
      <c r="E83" s="12"/>
      <c r="F83" s="12">
        <v>60</v>
      </c>
      <c r="G83" s="12"/>
      <c r="H83" s="12">
        <v>80</v>
      </c>
      <c r="I83" s="12"/>
    </row>
    <row r="84" spans="1:9" ht="15.75" thickBot="1" x14ac:dyDescent="0.3">
      <c r="A84" s="92"/>
      <c r="B84" s="93"/>
      <c r="C84" s="6" t="s">
        <v>30</v>
      </c>
      <c r="D84" s="16" t="s">
        <v>335</v>
      </c>
      <c r="E84" s="12"/>
      <c r="F84" s="12">
        <v>60</v>
      </c>
      <c r="G84" s="12"/>
      <c r="H84" s="12">
        <v>80</v>
      </c>
      <c r="I84" s="12"/>
    </row>
    <row r="85" spans="1:9" ht="15.75" thickBot="1" x14ac:dyDescent="0.3">
      <c r="A85" s="92"/>
      <c r="B85" s="91" t="s">
        <v>489</v>
      </c>
      <c r="C85" s="6" t="s">
        <v>39</v>
      </c>
      <c r="D85" s="16" t="s">
        <v>336</v>
      </c>
      <c r="E85" s="12"/>
      <c r="F85" s="12">
        <v>95</v>
      </c>
      <c r="G85" s="12">
        <v>95</v>
      </c>
      <c r="H85" s="12">
        <v>95</v>
      </c>
      <c r="I85" s="12"/>
    </row>
    <row r="86" spans="1:9" ht="15.75" thickBot="1" x14ac:dyDescent="0.3">
      <c r="A86" s="92"/>
      <c r="B86" s="93"/>
      <c r="C86" s="6" t="s">
        <v>3</v>
      </c>
      <c r="D86" s="16" t="s">
        <v>336</v>
      </c>
      <c r="E86" s="12"/>
      <c r="F86" s="12">
        <v>80</v>
      </c>
      <c r="G86" s="12">
        <v>80</v>
      </c>
      <c r="H86" s="12">
        <v>80</v>
      </c>
      <c r="I86" s="12"/>
    </row>
    <row r="87" spans="1:9" ht="15.75" thickBot="1" x14ac:dyDescent="0.3">
      <c r="A87" s="92"/>
      <c r="B87" s="91" t="s">
        <v>490</v>
      </c>
      <c r="C87" s="6" t="s">
        <v>30</v>
      </c>
      <c r="D87" s="16" t="s">
        <v>337</v>
      </c>
      <c r="E87" s="12"/>
      <c r="F87" s="12">
        <v>60</v>
      </c>
      <c r="G87" s="12"/>
      <c r="H87" s="12">
        <v>80</v>
      </c>
      <c r="I87" s="12"/>
    </row>
    <row r="88" spans="1:9" ht="15.75" thickBot="1" x14ac:dyDescent="0.3">
      <c r="A88" s="92"/>
      <c r="B88" s="92"/>
      <c r="C88" s="6" t="s">
        <v>465</v>
      </c>
      <c r="D88" s="16" t="s">
        <v>337</v>
      </c>
      <c r="E88" s="12"/>
      <c r="F88" s="12">
        <v>60</v>
      </c>
      <c r="G88" s="12"/>
      <c r="H88" s="12">
        <v>80</v>
      </c>
      <c r="I88" s="12"/>
    </row>
    <row r="89" spans="1:9" ht="15.75" thickBot="1" x14ac:dyDescent="0.3">
      <c r="A89" s="92"/>
      <c r="B89" s="93"/>
      <c r="C89" s="6" t="s">
        <v>39</v>
      </c>
      <c r="D89" s="16" t="s">
        <v>337</v>
      </c>
      <c r="E89" s="12"/>
      <c r="F89" s="12">
        <v>60</v>
      </c>
      <c r="G89" s="12"/>
      <c r="H89" s="12">
        <v>80</v>
      </c>
      <c r="I89" s="12"/>
    </row>
    <row r="90" spans="1:9" ht="15.75" thickBot="1" x14ac:dyDescent="0.3">
      <c r="A90" s="92"/>
      <c r="B90" s="91" t="s">
        <v>491</v>
      </c>
      <c r="C90" s="6" t="s">
        <v>30</v>
      </c>
      <c r="D90" s="16" t="s">
        <v>337</v>
      </c>
      <c r="E90" s="12"/>
      <c r="F90" s="12">
        <v>60</v>
      </c>
      <c r="G90" s="12"/>
      <c r="H90" s="12">
        <v>80</v>
      </c>
      <c r="I90" s="12"/>
    </row>
    <row r="91" spans="1:9" ht="15.75" thickBot="1" x14ac:dyDescent="0.3">
      <c r="A91" s="92"/>
      <c r="B91" s="92"/>
      <c r="C91" s="6" t="s">
        <v>465</v>
      </c>
      <c r="D91" s="16" t="s">
        <v>337</v>
      </c>
      <c r="E91" s="12"/>
      <c r="F91" s="12">
        <v>60</v>
      </c>
      <c r="G91" s="12"/>
      <c r="H91" s="12">
        <v>80</v>
      </c>
      <c r="I91" s="12"/>
    </row>
    <row r="92" spans="1:9" ht="15.75" thickBot="1" x14ac:dyDescent="0.3">
      <c r="A92" s="92"/>
      <c r="B92" s="93"/>
      <c r="C92" s="6" t="s">
        <v>39</v>
      </c>
      <c r="D92" s="16" t="s">
        <v>336</v>
      </c>
      <c r="E92" s="12"/>
      <c r="F92" s="12">
        <v>60</v>
      </c>
      <c r="G92" s="12"/>
      <c r="H92" s="12">
        <v>80</v>
      </c>
      <c r="I92" s="12"/>
    </row>
    <row r="93" spans="1:9" ht="15.75" thickBot="1" x14ac:dyDescent="0.3">
      <c r="A93" s="92"/>
      <c r="B93" s="91" t="s">
        <v>492</v>
      </c>
      <c r="C93" s="6" t="s">
        <v>30</v>
      </c>
      <c r="D93" s="16" t="s">
        <v>337</v>
      </c>
      <c r="E93" s="12"/>
      <c r="F93" s="12">
        <v>95</v>
      </c>
      <c r="G93" s="12"/>
      <c r="H93" s="12"/>
      <c r="I93" s="12"/>
    </row>
    <row r="94" spans="1:9" ht="15.75" thickBot="1" x14ac:dyDescent="0.3">
      <c r="A94" s="92"/>
      <c r="B94" s="92"/>
      <c r="C94" s="6" t="s">
        <v>39</v>
      </c>
      <c r="D94" s="16" t="s">
        <v>336</v>
      </c>
      <c r="E94" s="12"/>
      <c r="F94" s="12">
        <v>95</v>
      </c>
      <c r="G94" s="12"/>
      <c r="H94" s="12"/>
      <c r="I94" s="12"/>
    </row>
    <row r="95" spans="1:9" ht="15.75" thickBot="1" x14ac:dyDescent="0.3">
      <c r="A95" s="92"/>
      <c r="B95" s="93"/>
      <c r="C95" s="6" t="s">
        <v>3</v>
      </c>
      <c r="D95" s="16" t="s">
        <v>336</v>
      </c>
      <c r="E95" s="12"/>
      <c r="F95" s="12">
        <v>95</v>
      </c>
      <c r="G95" s="12"/>
      <c r="H95" s="12"/>
      <c r="I95" s="12"/>
    </row>
    <row r="96" spans="1:9" ht="15.75" thickBot="1" x14ac:dyDescent="0.3">
      <c r="A96" s="92"/>
      <c r="B96" s="12" t="s">
        <v>493</v>
      </c>
      <c r="C96" s="6" t="s">
        <v>3</v>
      </c>
      <c r="D96" s="16" t="s">
        <v>335</v>
      </c>
      <c r="E96" s="12">
        <v>80</v>
      </c>
      <c r="F96" s="12"/>
      <c r="G96" s="12">
        <v>80</v>
      </c>
      <c r="H96" s="12"/>
      <c r="I96" s="12"/>
    </row>
    <row r="97" spans="1:9" ht="15.75" thickBot="1" x14ac:dyDescent="0.3">
      <c r="A97" s="92"/>
      <c r="B97" s="12" t="s">
        <v>494</v>
      </c>
      <c r="C97" s="6" t="s">
        <v>3</v>
      </c>
      <c r="D97" s="16" t="s">
        <v>335</v>
      </c>
      <c r="E97" s="12"/>
      <c r="F97" s="12"/>
      <c r="G97" s="12"/>
      <c r="H97" s="12">
        <v>95</v>
      </c>
      <c r="I97" s="12"/>
    </row>
    <row r="98" spans="1:9" ht="15.75" thickBot="1" x14ac:dyDescent="0.3">
      <c r="A98" s="92"/>
      <c r="B98" s="91" t="s">
        <v>495</v>
      </c>
      <c r="C98" s="6" t="s">
        <v>30</v>
      </c>
      <c r="D98" s="16" t="s">
        <v>337</v>
      </c>
      <c r="E98" s="12"/>
      <c r="F98" s="12">
        <v>80</v>
      </c>
      <c r="G98" s="12"/>
      <c r="H98" s="12"/>
      <c r="I98" s="12"/>
    </row>
    <row r="99" spans="1:9" ht="15.75" thickBot="1" x14ac:dyDescent="0.3">
      <c r="A99" s="92"/>
      <c r="B99" s="92"/>
      <c r="C99" s="6" t="s">
        <v>39</v>
      </c>
      <c r="D99" s="16" t="s">
        <v>336</v>
      </c>
      <c r="E99" s="12"/>
      <c r="F99" s="12">
        <v>80</v>
      </c>
      <c r="G99" s="12"/>
      <c r="H99" s="12"/>
      <c r="I99" s="12"/>
    </row>
    <row r="100" spans="1:9" ht="15.75" thickBot="1" x14ac:dyDescent="0.3">
      <c r="A100" s="92"/>
      <c r="B100" s="93"/>
      <c r="C100" s="6" t="s">
        <v>3</v>
      </c>
      <c r="D100" s="16" t="s">
        <v>336</v>
      </c>
      <c r="E100" s="12"/>
      <c r="F100" s="12">
        <v>95</v>
      </c>
      <c r="G100" s="12"/>
      <c r="H100" s="12"/>
      <c r="I100" s="12"/>
    </row>
    <row r="101" spans="1:9" ht="15.75" thickBot="1" x14ac:dyDescent="0.3">
      <c r="A101" s="92"/>
      <c r="B101" s="91" t="s">
        <v>496</v>
      </c>
      <c r="C101" s="6" t="s">
        <v>39</v>
      </c>
      <c r="D101" s="16" t="s">
        <v>335</v>
      </c>
      <c r="E101" s="12"/>
      <c r="F101" s="12">
        <v>80</v>
      </c>
      <c r="G101" s="12">
        <v>80</v>
      </c>
      <c r="H101" s="12">
        <v>80</v>
      </c>
      <c r="I101" s="12"/>
    </row>
    <row r="102" spans="1:9" ht="15.75" thickBot="1" x14ac:dyDescent="0.3">
      <c r="A102" s="92"/>
      <c r="B102" s="93"/>
      <c r="C102" s="6" t="s">
        <v>3</v>
      </c>
      <c r="D102" s="16" t="s">
        <v>335</v>
      </c>
      <c r="E102" s="12"/>
      <c r="F102" s="12">
        <v>80</v>
      </c>
      <c r="G102" s="12">
        <v>80</v>
      </c>
      <c r="H102" s="12">
        <v>80</v>
      </c>
      <c r="I102" s="12"/>
    </row>
    <row r="103" spans="1:9" ht="15.75" thickBot="1" x14ac:dyDescent="0.3">
      <c r="A103" s="92"/>
      <c r="B103" s="12" t="s">
        <v>497</v>
      </c>
      <c r="C103" s="6" t="s">
        <v>39</v>
      </c>
      <c r="D103" s="16" t="s">
        <v>336</v>
      </c>
      <c r="E103" s="12"/>
      <c r="F103" s="12">
        <v>60</v>
      </c>
      <c r="G103" s="12">
        <v>60</v>
      </c>
      <c r="H103" s="12">
        <v>60</v>
      </c>
      <c r="I103" s="12"/>
    </row>
    <row r="104" spans="1:9" ht="15.75" thickBot="1" x14ac:dyDescent="0.3">
      <c r="A104" s="92"/>
      <c r="B104" s="12" t="s">
        <v>540</v>
      </c>
      <c r="C104" s="6" t="s">
        <v>98</v>
      </c>
      <c r="D104" s="16" t="s">
        <v>336</v>
      </c>
      <c r="E104" s="12"/>
      <c r="F104" s="12"/>
      <c r="G104" s="12"/>
      <c r="H104" s="12">
        <v>60</v>
      </c>
      <c r="I104" s="12"/>
    </row>
    <row r="105" spans="1:9" ht="15.75" thickBot="1" x14ac:dyDescent="0.3">
      <c r="A105" s="92"/>
      <c r="B105" s="91" t="s">
        <v>498</v>
      </c>
      <c r="C105" s="6" t="s">
        <v>30</v>
      </c>
      <c r="D105" s="16" t="s">
        <v>337</v>
      </c>
      <c r="E105" s="12"/>
      <c r="F105" s="12"/>
      <c r="G105" s="12"/>
      <c r="H105" s="12">
        <v>95</v>
      </c>
      <c r="I105" s="12"/>
    </row>
    <row r="106" spans="1:9" ht="15.75" thickBot="1" x14ac:dyDescent="0.3">
      <c r="A106" s="92"/>
      <c r="B106" s="93"/>
      <c r="C106" s="6" t="s">
        <v>465</v>
      </c>
      <c r="D106" s="16" t="s">
        <v>337</v>
      </c>
      <c r="E106" s="12"/>
      <c r="F106" s="12"/>
      <c r="G106" s="12"/>
      <c r="H106" s="12">
        <v>95</v>
      </c>
      <c r="I106" s="12"/>
    </row>
    <row r="107" spans="1:9" ht="15.75" thickBot="1" x14ac:dyDescent="0.3">
      <c r="A107" s="92"/>
      <c r="B107" s="12" t="s">
        <v>499</v>
      </c>
      <c r="C107" s="6" t="s">
        <v>98</v>
      </c>
      <c r="D107" s="16" t="s">
        <v>336</v>
      </c>
      <c r="E107" s="12"/>
      <c r="F107" s="12">
        <v>95</v>
      </c>
      <c r="G107" s="12"/>
      <c r="H107" s="12">
        <v>95</v>
      </c>
      <c r="I107" s="12"/>
    </row>
    <row r="108" spans="1:9" ht="15.75" thickBot="1" x14ac:dyDescent="0.3">
      <c r="A108" s="93"/>
      <c r="B108" s="12" t="s">
        <v>500</v>
      </c>
      <c r="C108" s="6" t="s">
        <v>266</v>
      </c>
      <c r="D108" s="16" t="s">
        <v>329</v>
      </c>
      <c r="E108" s="12"/>
      <c r="F108" s="12"/>
      <c r="G108" s="12"/>
      <c r="H108" s="12">
        <v>95</v>
      </c>
      <c r="I108" s="12"/>
    </row>
    <row r="109" spans="1:9" ht="15.75" thickBot="1" x14ac:dyDescent="0.3">
      <c r="A109" s="91" t="s">
        <v>414</v>
      </c>
      <c r="B109" s="91" t="s">
        <v>501</v>
      </c>
      <c r="C109" s="6" t="s">
        <v>3</v>
      </c>
      <c r="D109" s="16" t="s">
        <v>337</v>
      </c>
      <c r="E109" s="12"/>
      <c r="F109" s="12"/>
      <c r="G109" s="12"/>
      <c r="H109" s="12"/>
      <c r="I109" s="12">
        <v>80</v>
      </c>
    </row>
    <row r="110" spans="1:9" ht="15.75" thickBot="1" x14ac:dyDescent="0.3">
      <c r="A110" s="92"/>
      <c r="B110" s="93"/>
      <c r="C110" s="6" t="s">
        <v>30</v>
      </c>
      <c r="D110" s="16" t="s">
        <v>337</v>
      </c>
      <c r="E110" s="12"/>
      <c r="F110" s="12"/>
      <c r="G110" s="12"/>
      <c r="H110" s="12"/>
      <c r="I110" s="12">
        <v>80</v>
      </c>
    </row>
    <row r="111" spans="1:9" ht="15.75" thickBot="1" x14ac:dyDescent="0.3">
      <c r="A111" s="92"/>
      <c r="B111" s="91" t="s">
        <v>502</v>
      </c>
      <c r="C111" s="6" t="s">
        <v>3</v>
      </c>
      <c r="D111" s="16" t="s">
        <v>337</v>
      </c>
      <c r="E111" s="12">
        <v>80</v>
      </c>
      <c r="F111" s="12">
        <v>80</v>
      </c>
      <c r="G111" s="12">
        <v>80</v>
      </c>
      <c r="H111" s="12">
        <v>80</v>
      </c>
      <c r="I111" s="12"/>
    </row>
    <row r="112" spans="1:9" ht="15.75" thickBot="1" x14ac:dyDescent="0.3">
      <c r="A112" s="92"/>
      <c r="B112" s="93"/>
      <c r="C112" s="6" t="s">
        <v>30</v>
      </c>
      <c r="D112" s="16" t="s">
        <v>337</v>
      </c>
      <c r="E112" s="12">
        <v>80</v>
      </c>
      <c r="F112" s="12">
        <v>80</v>
      </c>
      <c r="G112" s="12">
        <v>80</v>
      </c>
      <c r="H112" s="12">
        <v>80</v>
      </c>
      <c r="I112" s="12"/>
    </row>
    <row r="113" spans="1:9" ht="15.75" thickBot="1" x14ac:dyDescent="0.3">
      <c r="A113" s="92"/>
      <c r="B113" s="91" t="s">
        <v>503</v>
      </c>
      <c r="C113" s="6" t="s">
        <v>39</v>
      </c>
      <c r="D113" s="16" t="s">
        <v>336</v>
      </c>
      <c r="E113" s="12">
        <v>95</v>
      </c>
      <c r="F113" s="12">
        <v>95</v>
      </c>
      <c r="G113" s="12">
        <v>95</v>
      </c>
      <c r="H113" s="12"/>
      <c r="I113" s="12"/>
    </row>
    <row r="114" spans="1:9" ht="15.75" thickBot="1" x14ac:dyDescent="0.3">
      <c r="A114" s="92"/>
      <c r="B114" s="92"/>
      <c r="C114" s="6" t="s">
        <v>3</v>
      </c>
      <c r="D114" s="16" t="s">
        <v>336</v>
      </c>
      <c r="E114" s="12">
        <v>95</v>
      </c>
      <c r="F114" s="12">
        <v>95</v>
      </c>
      <c r="G114" s="12">
        <v>95</v>
      </c>
      <c r="H114" s="12"/>
      <c r="I114" s="12"/>
    </row>
    <row r="115" spans="1:9" ht="15.75" thickBot="1" x14ac:dyDescent="0.3">
      <c r="A115" s="92"/>
      <c r="B115" s="92"/>
      <c r="C115" s="6" t="s">
        <v>465</v>
      </c>
      <c r="D115" s="16" t="s">
        <v>336</v>
      </c>
      <c r="E115" s="12">
        <v>95</v>
      </c>
      <c r="F115" s="12">
        <v>95</v>
      </c>
      <c r="G115" s="12">
        <v>95</v>
      </c>
      <c r="H115" s="12"/>
      <c r="I115" s="12"/>
    </row>
    <row r="116" spans="1:9" ht="15.75" thickBot="1" x14ac:dyDescent="0.3">
      <c r="A116" s="92"/>
      <c r="B116" s="93"/>
      <c r="C116" s="6" t="s">
        <v>30</v>
      </c>
      <c r="D116" s="16" t="s">
        <v>336</v>
      </c>
      <c r="E116" s="12">
        <v>95</v>
      </c>
      <c r="F116" s="12">
        <v>95</v>
      </c>
      <c r="G116" s="12">
        <v>95</v>
      </c>
      <c r="H116" s="12"/>
      <c r="I116" s="12"/>
    </row>
    <row r="117" spans="1:9" ht="15.75" thickBot="1" x14ac:dyDescent="0.3">
      <c r="A117" s="92"/>
      <c r="B117" s="91" t="s">
        <v>504</v>
      </c>
      <c r="C117" s="6" t="s">
        <v>257</v>
      </c>
      <c r="D117" s="16" t="s">
        <v>336</v>
      </c>
      <c r="E117" s="12"/>
      <c r="F117" s="12">
        <v>95</v>
      </c>
      <c r="G117" s="12">
        <v>95</v>
      </c>
      <c r="H117" s="12">
        <v>95</v>
      </c>
      <c r="I117" s="12"/>
    </row>
    <row r="118" spans="1:9" ht="15.75" thickBot="1" x14ac:dyDescent="0.3">
      <c r="A118" s="92"/>
      <c r="B118" s="92"/>
      <c r="C118" s="6" t="s">
        <v>39</v>
      </c>
      <c r="D118" s="16" t="s">
        <v>336</v>
      </c>
      <c r="E118" s="19"/>
      <c r="F118" s="12">
        <v>95</v>
      </c>
      <c r="G118" s="12">
        <v>95</v>
      </c>
      <c r="H118" s="12">
        <v>95</v>
      </c>
      <c r="I118" s="12"/>
    </row>
    <row r="119" spans="1:9" ht="15.75" thickBot="1" x14ac:dyDescent="0.3">
      <c r="A119" s="92"/>
      <c r="B119" s="92"/>
      <c r="C119" s="6" t="s">
        <v>465</v>
      </c>
      <c r="D119" s="16" t="s">
        <v>336</v>
      </c>
      <c r="E119" s="12"/>
      <c r="F119" s="12">
        <v>95</v>
      </c>
      <c r="G119" s="12">
        <v>95</v>
      </c>
      <c r="H119" s="12">
        <v>95</v>
      </c>
      <c r="I119" s="12"/>
    </row>
    <row r="120" spans="1:9" ht="15.75" thickBot="1" x14ac:dyDescent="0.3">
      <c r="A120" s="92"/>
      <c r="B120" s="93"/>
      <c r="C120" s="6" t="s">
        <v>30</v>
      </c>
      <c r="D120" s="16" t="s">
        <v>336</v>
      </c>
      <c r="E120" s="12"/>
      <c r="F120" s="12">
        <v>95</v>
      </c>
      <c r="G120" s="12">
        <v>95</v>
      </c>
      <c r="H120" s="12">
        <v>95</v>
      </c>
      <c r="I120" s="12"/>
    </row>
    <row r="121" spans="1:9" ht="15.75" thickBot="1" x14ac:dyDescent="0.3">
      <c r="A121" s="92"/>
      <c r="B121" s="91" t="s">
        <v>505</v>
      </c>
      <c r="C121" s="6" t="s">
        <v>257</v>
      </c>
      <c r="D121" s="16" t="s">
        <v>337</v>
      </c>
      <c r="E121" s="12"/>
      <c r="F121" s="12">
        <v>40</v>
      </c>
      <c r="G121" s="12">
        <v>40</v>
      </c>
      <c r="H121" s="12">
        <v>40</v>
      </c>
      <c r="I121" s="12"/>
    </row>
    <row r="122" spans="1:9" ht="15.75" thickBot="1" x14ac:dyDescent="0.3">
      <c r="A122" s="92"/>
      <c r="B122" s="92"/>
      <c r="C122" s="6" t="s">
        <v>39</v>
      </c>
      <c r="D122" s="16" t="s">
        <v>337</v>
      </c>
      <c r="E122" s="12"/>
      <c r="F122" s="12">
        <v>40</v>
      </c>
      <c r="G122" s="12">
        <v>40</v>
      </c>
      <c r="H122" s="12">
        <v>40</v>
      </c>
      <c r="I122" s="12"/>
    </row>
    <row r="123" spans="1:9" ht="15.75" thickBot="1" x14ac:dyDescent="0.3">
      <c r="A123" s="92"/>
      <c r="B123" s="92"/>
      <c r="C123" s="6" t="s">
        <v>465</v>
      </c>
      <c r="D123" s="16" t="s">
        <v>337</v>
      </c>
      <c r="E123" s="12"/>
      <c r="F123" s="12">
        <v>40</v>
      </c>
      <c r="G123" s="12">
        <v>40</v>
      </c>
      <c r="H123" s="12">
        <v>40</v>
      </c>
      <c r="I123" s="12"/>
    </row>
    <row r="124" spans="1:9" ht="15.75" thickBot="1" x14ac:dyDescent="0.3">
      <c r="A124" s="92"/>
      <c r="B124" s="92"/>
      <c r="C124" s="6" t="s">
        <v>30</v>
      </c>
      <c r="D124" s="16" t="s">
        <v>337</v>
      </c>
      <c r="E124" s="12"/>
      <c r="F124" s="12">
        <v>40</v>
      </c>
      <c r="G124" s="12">
        <v>40</v>
      </c>
      <c r="H124" s="12">
        <v>40</v>
      </c>
      <c r="I124" s="12"/>
    </row>
    <row r="125" spans="1:9" ht="15.75" thickBot="1" x14ac:dyDescent="0.3">
      <c r="A125" s="92"/>
      <c r="B125" s="93"/>
      <c r="C125" s="6" t="s">
        <v>98</v>
      </c>
      <c r="D125" s="16" t="s">
        <v>337</v>
      </c>
      <c r="E125" s="12"/>
      <c r="F125" s="12">
        <v>40</v>
      </c>
      <c r="G125" s="12">
        <v>40</v>
      </c>
      <c r="H125" s="12">
        <v>40</v>
      </c>
      <c r="I125" s="12"/>
    </row>
    <row r="126" spans="1:9" ht="15.75" thickBot="1" x14ac:dyDescent="0.3">
      <c r="A126" s="92"/>
      <c r="B126" s="91" t="s">
        <v>506</v>
      </c>
      <c r="C126" s="6" t="s">
        <v>39</v>
      </c>
      <c r="D126" s="16" t="s">
        <v>336</v>
      </c>
      <c r="E126" s="12"/>
      <c r="F126" s="12">
        <v>80</v>
      </c>
      <c r="G126" s="12">
        <v>80</v>
      </c>
      <c r="H126" s="12">
        <v>80</v>
      </c>
      <c r="I126" s="12"/>
    </row>
    <row r="127" spans="1:9" ht="15.75" thickBot="1" x14ac:dyDescent="0.3">
      <c r="A127" s="92"/>
      <c r="B127" s="93"/>
      <c r="C127" s="6" t="s">
        <v>3</v>
      </c>
      <c r="D127" s="16" t="s">
        <v>336</v>
      </c>
      <c r="E127" s="12"/>
      <c r="F127" s="12">
        <v>60</v>
      </c>
      <c r="G127" s="12">
        <v>60</v>
      </c>
      <c r="H127" s="12">
        <v>60</v>
      </c>
      <c r="I127" s="12"/>
    </row>
    <row r="128" spans="1:9" ht="15.75" thickBot="1" x14ac:dyDescent="0.3">
      <c r="A128" s="92"/>
      <c r="B128" s="91" t="s">
        <v>507</v>
      </c>
      <c r="C128" s="6" t="s">
        <v>30</v>
      </c>
      <c r="D128" s="16" t="s">
        <v>337</v>
      </c>
      <c r="E128" s="12"/>
      <c r="F128" s="12">
        <v>60</v>
      </c>
      <c r="G128" s="12">
        <v>60</v>
      </c>
      <c r="H128" s="12">
        <v>60</v>
      </c>
      <c r="I128" s="12">
        <v>60</v>
      </c>
    </row>
    <row r="129" spans="1:9" ht="15.75" thickBot="1" x14ac:dyDescent="0.3">
      <c r="A129" s="92"/>
      <c r="B129" s="92"/>
      <c r="C129" s="6" t="s">
        <v>465</v>
      </c>
      <c r="D129" s="16" t="s">
        <v>337</v>
      </c>
      <c r="E129" s="12"/>
      <c r="F129" s="12">
        <v>60</v>
      </c>
      <c r="G129" s="12">
        <v>60</v>
      </c>
      <c r="H129" s="12">
        <v>60</v>
      </c>
      <c r="I129" s="12">
        <v>60</v>
      </c>
    </row>
    <row r="130" spans="1:9" ht="15.75" thickBot="1" x14ac:dyDescent="0.3">
      <c r="A130" s="92"/>
      <c r="B130" s="93"/>
      <c r="C130" s="6" t="s">
        <v>39</v>
      </c>
      <c r="D130" s="16" t="s">
        <v>337</v>
      </c>
      <c r="E130" s="12"/>
      <c r="F130" s="12">
        <v>60</v>
      </c>
      <c r="G130" s="12">
        <v>60</v>
      </c>
      <c r="H130" s="12">
        <v>60</v>
      </c>
      <c r="I130" s="12">
        <v>60</v>
      </c>
    </row>
    <row r="131" spans="1:9" ht="15.75" thickBot="1" x14ac:dyDescent="0.3">
      <c r="A131" s="92"/>
      <c r="B131" s="91" t="s">
        <v>508</v>
      </c>
      <c r="C131" s="6" t="s">
        <v>30</v>
      </c>
      <c r="D131" s="16" t="s">
        <v>337</v>
      </c>
      <c r="E131" s="12"/>
      <c r="F131" s="12">
        <v>60</v>
      </c>
      <c r="G131" s="12">
        <v>60</v>
      </c>
      <c r="H131" s="12">
        <v>60</v>
      </c>
      <c r="I131" s="12">
        <v>60</v>
      </c>
    </row>
    <row r="132" spans="1:9" ht="15.75" thickBot="1" x14ac:dyDescent="0.3">
      <c r="A132" s="92"/>
      <c r="B132" s="92"/>
      <c r="C132" s="6" t="s">
        <v>465</v>
      </c>
      <c r="D132" s="16" t="s">
        <v>337</v>
      </c>
      <c r="E132" s="12"/>
      <c r="F132" s="12">
        <v>60</v>
      </c>
      <c r="G132" s="12">
        <v>60</v>
      </c>
      <c r="H132" s="12">
        <v>60</v>
      </c>
      <c r="I132" s="12">
        <v>60</v>
      </c>
    </row>
    <row r="133" spans="1:9" ht="15.75" thickBot="1" x14ac:dyDescent="0.3">
      <c r="A133" s="92"/>
      <c r="B133" s="93"/>
      <c r="C133" s="6" t="s">
        <v>39</v>
      </c>
      <c r="D133" s="16" t="s">
        <v>336</v>
      </c>
      <c r="E133" s="12"/>
      <c r="F133" s="12">
        <v>60</v>
      </c>
      <c r="G133" s="12">
        <v>60</v>
      </c>
      <c r="H133" s="12">
        <v>60</v>
      </c>
      <c r="I133" s="12">
        <v>60</v>
      </c>
    </row>
    <row r="134" spans="1:9" ht="15.75" thickBot="1" x14ac:dyDescent="0.3">
      <c r="A134" s="92"/>
      <c r="B134" s="91" t="s">
        <v>509</v>
      </c>
      <c r="C134" s="6" t="s">
        <v>30</v>
      </c>
      <c r="D134" s="16" t="s">
        <v>336</v>
      </c>
      <c r="E134" s="12">
        <v>80</v>
      </c>
      <c r="F134" s="12">
        <v>95</v>
      </c>
      <c r="G134" s="12">
        <v>60</v>
      </c>
      <c r="H134" s="12">
        <v>60</v>
      </c>
      <c r="I134" s="12"/>
    </row>
    <row r="135" spans="1:9" ht="15.75" thickBot="1" x14ac:dyDescent="0.3">
      <c r="A135" s="92"/>
      <c r="B135" s="92"/>
      <c r="C135" s="6" t="s">
        <v>465</v>
      </c>
      <c r="D135" s="16" t="s">
        <v>336</v>
      </c>
      <c r="E135" s="12">
        <v>60</v>
      </c>
      <c r="F135" s="12">
        <v>60</v>
      </c>
      <c r="G135" s="12">
        <v>60</v>
      </c>
      <c r="H135" s="12">
        <v>60</v>
      </c>
      <c r="I135" s="12"/>
    </row>
    <row r="136" spans="1:9" ht="15.75" thickBot="1" x14ac:dyDescent="0.3">
      <c r="A136" s="92"/>
      <c r="B136" s="92"/>
      <c r="C136" s="6" t="s">
        <v>39</v>
      </c>
      <c r="D136" s="16" t="s">
        <v>336</v>
      </c>
      <c r="E136" s="12">
        <v>80</v>
      </c>
      <c r="F136" s="12">
        <v>95</v>
      </c>
      <c r="G136" s="12">
        <v>60</v>
      </c>
      <c r="H136" s="12">
        <v>60</v>
      </c>
      <c r="I136" s="12"/>
    </row>
    <row r="137" spans="1:9" ht="15.75" thickBot="1" x14ac:dyDescent="0.3">
      <c r="A137" s="92"/>
      <c r="B137" s="92"/>
      <c r="C137" s="6" t="s">
        <v>98</v>
      </c>
      <c r="D137" s="16" t="s">
        <v>337</v>
      </c>
      <c r="E137" s="19"/>
      <c r="F137" s="12">
        <v>60</v>
      </c>
      <c r="G137" s="19"/>
      <c r="H137" s="12">
        <v>60</v>
      </c>
      <c r="I137" s="12"/>
    </row>
    <row r="138" spans="1:9" ht="15.75" thickBot="1" x14ac:dyDescent="0.3">
      <c r="A138" s="92"/>
      <c r="B138" s="92"/>
      <c r="C138" s="6" t="s">
        <v>3</v>
      </c>
      <c r="D138" s="16" t="s">
        <v>336</v>
      </c>
      <c r="E138" s="12">
        <v>95</v>
      </c>
      <c r="F138" s="12">
        <v>95</v>
      </c>
      <c r="G138" s="12">
        <v>95</v>
      </c>
      <c r="H138" s="12">
        <v>60</v>
      </c>
      <c r="I138" s="12"/>
    </row>
    <row r="139" spans="1:9" ht="15.75" thickBot="1" x14ac:dyDescent="0.3">
      <c r="A139" s="92"/>
      <c r="B139" s="93"/>
      <c r="C139" s="6" t="s">
        <v>257</v>
      </c>
      <c r="D139" s="16" t="s">
        <v>336</v>
      </c>
      <c r="E139" s="12">
        <v>95</v>
      </c>
      <c r="F139" s="12">
        <v>95</v>
      </c>
      <c r="G139" s="12">
        <v>95</v>
      </c>
      <c r="H139" s="19"/>
      <c r="I139" s="12"/>
    </row>
    <row r="140" spans="1:9" ht="15.75" thickBot="1" x14ac:dyDescent="0.3">
      <c r="A140" s="92"/>
      <c r="B140" s="12" t="s">
        <v>510</v>
      </c>
      <c r="C140" s="6" t="s">
        <v>3</v>
      </c>
      <c r="D140" s="16" t="s">
        <v>337</v>
      </c>
      <c r="E140" s="12"/>
      <c r="F140" s="12">
        <v>60</v>
      </c>
      <c r="G140" s="12"/>
      <c r="H140" s="12"/>
      <c r="I140" s="12"/>
    </row>
    <row r="141" spans="1:9" ht="15.75" thickBot="1" x14ac:dyDescent="0.3">
      <c r="A141" s="92"/>
      <c r="B141" s="12" t="s">
        <v>511</v>
      </c>
      <c r="C141" s="6" t="s">
        <v>30</v>
      </c>
      <c r="D141" s="16" t="s">
        <v>337</v>
      </c>
      <c r="E141" s="12"/>
      <c r="F141" s="12"/>
      <c r="G141" s="12"/>
      <c r="H141" s="12"/>
      <c r="I141" s="12">
        <v>80</v>
      </c>
    </row>
    <row r="142" spans="1:9" ht="15.75" thickBot="1" x14ac:dyDescent="0.3">
      <c r="A142" s="92"/>
      <c r="B142" s="12" t="s">
        <v>512</v>
      </c>
      <c r="C142" s="6" t="s">
        <v>3</v>
      </c>
      <c r="D142" s="16" t="s">
        <v>336</v>
      </c>
      <c r="E142" s="12"/>
      <c r="F142" s="12">
        <v>95</v>
      </c>
      <c r="G142" s="12"/>
      <c r="H142" s="12"/>
      <c r="I142" s="12"/>
    </row>
    <row r="143" spans="1:9" ht="15.75" thickBot="1" x14ac:dyDescent="0.3">
      <c r="A143" s="92"/>
      <c r="B143" s="91" t="s">
        <v>513</v>
      </c>
      <c r="C143" s="6" t="s">
        <v>3</v>
      </c>
      <c r="D143" s="16" t="s">
        <v>336</v>
      </c>
      <c r="E143" s="12"/>
      <c r="F143" s="12">
        <v>95</v>
      </c>
      <c r="G143" s="12">
        <v>95</v>
      </c>
      <c r="H143" s="12"/>
      <c r="I143" s="12"/>
    </row>
    <row r="144" spans="1:9" ht="15.75" thickBot="1" x14ac:dyDescent="0.3">
      <c r="A144" s="92"/>
      <c r="B144" s="93"/>
      <c r="C144" s="6" t="s">
        <v>39</v>
      </c>
      <c r="D144" s="16" t="s">
        <v>336</v>
      </c>
      <c r="E144" s="12"/>
      <c r="F144" s="12" t="s">
        <v>538</v>
      </c>
      <c r="G144" s="12">
        <v>95</v>
      </c>
      <c r="H144" s="12"/>
      <c r="I144" s="12"/>
    </row>
    <row r="145" spans="1:9" ht="15.75" thickBot="1" x14ac:dyDescent="0.3">
      <c r="A145" s="92"/>
      <c r="B145" s="12" t="s">
        <v>514</v>
      </c>
      <c r="C145" s="6" t="s">
        <v>3</v>
      </c>
      <c r="D145" s="16" t="s">
        <v>336</v>
      </c>
      <c r="E145" s="12"/>
      <c r="F145" s="12"/>
      <c r="G145" s="12">
        <v>95</v>
      </c>
      <c r="H145" s="12">
        <v>95</v>
      </c>
      <c r="I145" s="12"/>
    </row>
    <row r="146" spans="1:9" ht="15.75" thickBot="1" x14ac:dyDescent="0.3">
      <c r="A146" s="92"/>
      <c r="B146" s="91" t="s">
        <v>515</v>
      </c>
      <c r="C146" s="6" t="s">
        <v>3</v>
      </c>
      <c r="D146" s="16" t="s">
        <v>336</v>
      </c>
      <c r="E146" s="12"/>
      <c r="F146" s="12">
        <v>95</v>
      </c>
      <c r="G146" s="12"/>
      <c r="H146" s="12"/>
      <c r="I146" s="12"/>
    </row>
    <row r="147" spans="1:9" ht="15.75" thickBot="1" x14ac:dyDescent="0.3">
      <c r="A147" s="92"/>
      <c r="B147" s="93"/>
      <c r="C147" s="6" t="s">
        <v>39</v>
      </c>
      <c r="D147" s="16" t="s">
        <v>336</v>
      </c>
      <c r="E147" s="12"/>
      <c r="F147" s="12">
        <v>95</v>
      </c>
      <c r="G147" s="12"/>
      <c r="H147" s="12"/>
      <c r="I147" s="12"/>
    </row>
    <row r="148" spans="1:9" ht="15.75" thickBot="1" x14ac:dyDescent="0.3">
      <c r="A148" s="92"/>
      <c r="B148" s="12" t="s">
        <v>516</v>
      </c>
      <c r="C148" s="6" t="s">
        <v>39</v>
      </c>
      <c r="D148" s="16" t="s">
        <v>336</v>
      </c>
      <c r="E148" s="12"/>
      <c r="F148" s="12">
        <v>95</v>
      </c>
      <c r="G148" s="12" t="s">
        <v>538</v>
      </c>
      <c r="H148" s="12">
        <v>95</v>
      </c>
      <c r="I148" s="12"/>
    </row>
    <row r="149" spans="1:9" ht="15.75" thickBot="1" x14ac:dyDescent="0.3">
      <c r="A149" s="92"/>
      <c r="B149" s="12" t="s">
        <v>541</v>
      </c>
      <c r="C149" s="6" t="s">
        <v>98</v>
      </c>
      <c r="D149" s="16" t="s">
        <v>336</v>
      </c>
      <c r="E149" s="12"/>
      <c r="F149" s="12"/>
      <c r="G149" s="12" t="s">
        <v>538</v>
      </c>
      <c r="H149" s="12">
        <v>95</v>
      </c>
      <c r="I149" s="12"/>
    </row>
    <row r="150" spans="1:9" ht="15.75" thickBot="1" x14ac:dyDescent="0.3">
      <c r="A150" s="92"/>
      <c r="B150" s="91" t="s">
        <v>517</v>
      </c>
      <c r="C150" s="6" t="s">
        <v>30</v>
      </c>
      <c r="D150" s="16" t="s">
        <v>336</v>
      </c>
      <c r="E150" s="12"/>
      <c r="F150" s="12"/>
      <c r="G150" s="12"/>
      <c r="H150" s="12">
        <v>95</v>
      </c>
      <c r="I150" s="12"/>
    </row>
    <row r="151" spans="1:9" ht="15.75" thickBot="1" x14ac:dyDescent="0.3">
      <c r="A151" s="92"/>
      <c r="B151" s="93"/>
      <c r="C151" s="6" t="s">
        <v>465</v>
      </c>
      <c r="D151" s="16" t="s">
        <v>336</v>
      </c>
      <c r="E151" s="12"/>
      <c r="F151" s="12"/>
      <c r="G151" s="12"/>
      <c r="H151" s="12">
        <v>95</v>
      </c>
      <c r="I151" s="12"/>
    </row>
    <row r="152" spans="1:9" ht="15.75" thickBot="1" x14ac:dyDescent="0.3">
      <c r="A152" s="92"/>
      <c r="B152" s="91" t="s">
        <v>518</v>
      </c>
      <c r="C152" s="6" t="s">
        <v>98</v>
      </c>
      <c r="D152" s="16" t="s">
        <v>336</v>
      </c>
      <c r="E152" s="12"/>
      <c r="F152" s="12">
        <v>95</v>
      </c>
      <c r="G152" s="12"/>
      <c r="H152" s="12">
        <v>95</v>
      </c>
      <c r="I152" s="12"/>
    </row>
    <row r="153" spans="1:9" ht="15.75" thickBot="1" x14ac:dyDescent="0.3">
      <c r="A153" s="92"/>
      <c r="B153" s="92"/>
      <c r="C153" s="6" t="s">
        <v>214</v>
      </c>
      <c r="D153" s="16" t="s">
        <v>337</v>
      </c>
      <c r="E153" s="12"/>
      <c r="F153" s="12">
        <v>95</v>
      </c>
      <c r="G153" s="12"/>
      <c r="H153" s="12">
        <v>95</v>
      </c>
      <c r="I153" s="12"/>
    </row>
    <row r="154" spans="1:9" ht="15.75" thickBot="1" x14ac:dyDescent="0.3">
      <c r="A154" s="92"/>
      <c r="B154" s="92"/>
      <c r="C154" s="6" t="s">
        <v>3</v>
      </c>
      <c r="D154" s="16" t="s">
        <v>337</v>
      </c>
      <c r="E154" s="12"/>
      <c r="F154" s="12">
        <v>95</v>
      </c>
      <c r="G154" s="12"/>
      <c r="H154" s="12">
        <v>95</v>
      </c>
      <c r="I154" s="12"/>
    </row>
    <row r="155" spans="1:9" ht="15.75" thickBot="1" x14ac:dyDescent="0.3">
      <c r="A155" s="92"/>
      <c r="B155" s="93"/>
      <c r="C155" s="6" t="s">
        <v>39</v>
      </c>
      <c r="D155" s="16" t="s">
        <v>337</v>
      </c>
      <c r="E155" s="12"/>
      <c r="F155" s="12">
        <v>95</v>
      </c>
      <c r="G155" s="12"/>
      <c r="H155" s="12">
        <v>95</v>
      </c>
      <c r="I155" s="12"/>
    </row>
    <row r="156" spans="1:9" ht="15.75" thickBot="1" x14ac:dyDescent="0.3">
      <c r="A156" s="92"/>
      <c r="B156" s="91" t="s">
        <v>519</v>
      </c>
      <c r="C156" s="6" t="s">
        <v>257</v>
      </c>
      <c r="D156" s="16" t="s">
        <v>337</v>
      </c>
      <c r="E156" s="12"/>
      <c r="F156" s="12"/>
      <c r="G156" s="12"/>
      <c r="H156" s="12">
        <v>95</v>
      </c>
      <c r="I156" s="12"/>
    </row>
    <row r="157" spans="1:9" ht="15.75" thickBot="1" x14ac:dyDescent="0.3">
      <c r="A157" s="92"/>
      <c r="B157" s="92"/>
      <c r="C157" s="6" t="s">
        <v>98</v>
      </c>
      <c r="D157" s="16" t="s">
        <v>337</v>
      </c>
      <c r="E157" s="12"/>
      <c r="F157" s="12"/>
      <c r="G157" s="12"/>
      <c r="H157" s="12">
        <v>95</v>
      </c>
      <c r="I157" s="12"/>
    </row>
    <row r="158" spans="1:9" ht="15.75" thickBot="1" x14ac:dyDescent="0.3">
      <c r="A158" s="92"/>
      <c r="B158" s="92"/>
      <c r="C158" s="6" t="s">
        <v>39</v>
      </c>
      <c r="D158" s="16" t="s">
        <v>337</v>
      </c>
      <c r="E158" s="12"/>
      <c r="F158" s="12">
        <v>0</v>
      </c>
      <c r="G158" s="12"/>
      <c r="H158" s="12">
        <v>95</v>
      </c>
      <c r="I158" s="12"/>
    </row>
    <row r="159" spans="1:9" ht="15.75" thickBot="1" x14ac:dyDescent="0.3">
      <c r="A159" s="92"/>
      <c r="B159" s="92"/>
      <c r="C159" s="6" t="s">
        <v>214</v>
      </c>
      <c r="D159" s="16" t="s">
        <v>337</v>
      </c>
      <c r="E159" s="12"/>
      <c r="F159" s="12"/>
      <c r="G159" s="12"/>
      <c r="H159" s="12">
        <v>95</v>
      </c>
      <c r="I159" s="12"/>
    </row>
    <row r="160" spans="1:9" ht="15.75" thickBot="1" x14ac:dyDescent="0.3">
      <c r="A160" s="92"/>
      <c r="B160" s="92"/>
      <c r="C160" s="6" t="s">
        <v>465</v>
      </c>
      <c r="D160" s="16" t="s">
        <v>337</v>
      </c>
      <c r="E160" s="12"/>
      <c r="F160" s="12"/>
      <c r="G160" s="12"/>
      <c r="H160" s="12">
        <v>95</v>
      </c>
      <c r="I160" s="12"/>
    </row>
    <row r="161" spans="1:9" ht="15.75" thickBot="1" x14ac:dyDescent="0.3">
      <c r="A161" s="92"/>
      <c r="B161" s="92"/>
      <c r="C161" s="6" t="s">
        <v>30</v>
      </c>
      <c r="D161" s="16" t="s">
        <v>337</v>
      </c>
      <c r="E161" s="12"/>
      <c r="F161" s="12"/>
      <c r="G161" s="12"/>
      <c r="H161" s="12">
        <v>95</v>
      </c>
      <c r="I161" s="12"/>
    </row>
    <row r="162" spans="1:9" ht="15.75" thickBot="1" x14ac:dyDescent="0.3">
      <c r="A162" s="92"/>
      <c r="B162" s="93"/>
      <c r="C162" s="6" t="s">
        <v>3</v>
      </c>
      <c r="D162" s="16" t="s">
        <v>337</v>
      </c>
      <c r="E162" s="12"/>
      <c r="F162" s="12"/>
      <c r="G162" s="12"/>
      <c r="H162" s="12">
        <v>95</v>
      </c>
      <c r="I162" s="12"/>
    </row>
    <row r="163" spans="1:9" ht="15.75" thickBot="1" x14ac:dyDescent="0.3">
      <c r="A163" s="92"/>
      <c r="B163" s="91" t="s">
        <v>520</v>
      </c>
      <c r="C163" s="6" t="s">
        <v>257</v>
      </c>
      <c r="D163" s="16" t="s">
        <v>337</v>
      </c>
      <c r="E163" s="12"/>
      <c r="F163" s="12">
        <v>40</v>
      </c>
      <c r="G163" s="19"/>
      <c r="H163" s="12">
        <v>95</v>
      </c>
      <c r="I163" s="12"/>
    </row>
    <row r="164" spans="1:9" ht="15.75" thickBot="1" x14ac:dyDescent="0.3">
      <c r="A164" s="92"/>
      <c r="B164" s="92"/>
      <c r="C164" s="6" t="s">
        <v>98</v>
      </c>
      <c r="D164" s="16" t="s">
        <v>337</v>
      </c>
      <c r="E164" s="12"/>
      <c r="F164" s="12">
        <v>40</v>
      </c>
      <c r="G164" s="19"/>
      <c r="H164" s="12">
        <v>95</v>
      </c>
      <c r="I164" s="12"/>
    </row>
    <row r="165" spans="1:9" ht="15.75" thickBot="1" x14ac:dyDescent="0.3">
      <c r="A165" s="92"/>
      <c r="B165" s="92"/>
      <c r="C165" s="6" t="s">
        <v>39</v>
      </c>
      <c r="D165" s="16" t="s">
        <v>337</v>
      </c>
      <c r="E165" s="12"/>
      <c r="F165" s="12">
        <v>60</v>
      </c>
      <c r="G165" s="19"/>
      <c r="H165" s="12">
        <v>95</v>
      </c>
      <c r="I165" s="12"/>
    </row>
    <row r="166" spans="1:9" ht="15.75" thickBot="1" x14ac:dyDescent="0.3">
      <c r="A166" s="92"/>
      <c r="B166" s="92"/>
      <c r="C166" s="6" t="s">
        <v>214</v>
      </c>
      <c r="D166" s="16" t="s">
        <v>337</v>
      </c>
      <c r="E166" s="12"/>
      <c r="F166" s="12">
        <v>40</v>
      </c>
      <c r="G166" s="19"/>
      <c r="H166" s="12">
        <v>95</v>
      </c>
      <c r="I166" s="12"/>
    </row>
    <row r="167" spans="1:9" ht="15.75" thickBot="1" x14ac:dyDescent="0.3">
      <c r="A167" s="92"/>
      <c r="B167" s="92"/>
      <c r="C167" s="6" t="s">
        <v>465</v>
      </c>
      <c r="D167" s="16" t="s">
        <v>337</v>
      </c>
      <c r="E167" s="12"/>
      <c r="F167" s="12">
        <v>40</v>
      </c>
      <c r="G167" s="19"/>
      <c r="H167" s="12">
        <v>95</v>
      </c>
      <c r="I167" s="12"/>
    </row>
    <row r="168" spans="1:9" ht="15.75" thickBot="1" x14ac:dyDescent="0.3">
      <c r="A168" s="92"/>
      <c r="B168" s="92"/>
      <c r="C168" s="6" t="s">
        <v>30</v>
      </c>
      <c r="D168" s="16" t="s">
        <v>337</v>
      </c>
      <c r="E168" s="12"/>
      <c r="F168" s="12">
        <v>60</v>
      </c>
      <c r="G168" s="19"/>
      <c r="H168" s="12">
        <v>95</v>
      </c>
      <c r="I168" s="12"/>
    </row>
    <row r="169" spans="1:9" ht="15.75" thickBot="1" x14ac:dyDescent="0.3">
      <c r="A169" s="92"/>
      <c r="B169" s="93"/>
      <c r="C169" s="6" t="s">
        <v>3</v>
      </c>
      <c r="D169" s="16" t="s">
        <v>337</v>
      </c>
      <c r="E169" s="12"/>
      <c r="F169" s="12">
        <v>95</v>
      </c>
      <c r="G169" s="19"/>
      <c r="H169" s="12">
        <v>95</v>
      </c>
      <c r="I169" s="12"/>
    </row>
    <row r="170" spans="1:9" ht="15.75" thickBot="1" x14ac:dyDescent="0.3">
      <c r="A170" s="92"/>
      <c r="B170" s="12" t="s">
        <v>521</v>
      </c>
      <c r="C170" s="6" t="s">
        <v>266</v>
      </c>
      <c r="D170" s="16" t="s">
        <v>335</v>
      </c>
      <c r="E170" s="12"/>
      <c r="F170" s="19"/>
      <c r="G170" s="19"/>
      <c r="H170" s="12">
        <v>95</v>
      </c>
      <c r="I170" s="12"/>
    </row>
    <row r="171" spans="1:9" ht="15.75" thickBot="1" x14ac:dyDescent="0.3">
      <c r="A171" s="92"/>
      <c r="B171" s="12" t="s">
        <v>522</v>
      </c>
      <c r="C171" s="6" t="s">
        <v>266</v>
      </c>
      <c r="D171" s="16" t="s">
        <v>336</v>
      </c>
      <c r="E171" s="12"/>
      <c r="F171" s="12">
        <v>80</v>
      </c>
      <c r="G171" s="12">
        <v>80</v>
      </c>
      <c r="H171" s="19"/>
      <c r="I171" s="12"/>
    </row>
    <row r="172" spans="1:9" ht="15.75" thickBot="1" x14ac:dyDescent="0.3">
      <c r="A172" s="93"/>
      <c r="B172" s="12" t="s">
        <v>523</v>
      </c>
      <c r="C172" s="6" t="s">
        <v>266</v>
      </c>
      <c r="D172" s="16" t="s">
        <v>336</v>
      </c>
      <c r="E172" s="12"/>
      <c r="F172" s="12">
        <v>80</v>
      </c>
      <c r="G172" s="12">
        <v>80</v>
      </c>
      <c r="H172" s="19"/>
      <c r="I172" s="12"/>
    </row>
  </sheetData>
  <autoFilter ref="C1:C172" xr:uid="{E2C981AA-D537-463B-8130-5B37E7BA85DD}"/>
  <mergeCells count="47">
    <mergeCell ref="B90:B92"/>
    <mergeCell ref="B93:B95"/>
    <mergeCell ref="B98:B100"/>
    <mergeCell ref="B101:B102"/>
    <mergeCell ref="B105:B106"/>
    <mergeCell ref="A109:A172"/>
    <mergeCell ref="B109:B110"/>
    <mergeCell ref="B111:B112"/>
    <mergeCell ref="B113:B116"/>
    <mergeCell ref="B117:B120"/>
    <mergeCell ref="B143:B144"/>
    <mergeCell ref="B121:B125"/>
    <mergeCell ref="B126:B127"/>
    <mergeCell ref="B128:B130"/>
    <mergeCell ref="B131:B133"/>
    <mergeCell ref="B134:B139"/>
    <mergeCell ref="B146:B147"/>
    <mergeCell ref="B150:B151"/>
    <mergeCell ref="B152:B155"/>
    <mergeCell ref="B156:B162"/>
    <mergeCell ref="B163:B169"/>
    <mergeCell ref="B57:B60"/>
    <mergeCell ref="B61:B63"/>
    <mergeCell ref="A64:A108"/>
    <mergeCell ref="B64:B66"/>
    <mergeCell ref="B67:B72"/>
    <mergeCell ref="B73:B76"/>
    <mergeCell ref="B77:B80"/>
    <mergeCell ref="B81:B84"/>
    <mergeCell ref="B85:B86"/>
    <mergeCell ref="B87:B89"/>
    <mergeCell ref="A19:A63"/>
    <mergeCell ref="B19:B22"/>
    <mergeCell ref="B23:B26"/>
    <mergeCell ref="B27:B29"/>
    <mergeCell ref="B30:B33"/>
    <mergeCell ref="B34:B35"/>
    <mergeCell ref="B36:B39"/>
    <mergeCell ref="B40:B43"/>
    <mergeCell ref="B44:B47"/>
    <mergeCell ref="B53:B56"/>
    <mergeCell ref="E1:I1"/>
    <mergeCell ref="A3:A18"/>
    <mergeCell ref="B3:B6"/>
    <mergeCell ref="B7:B10"/>
    <mergeCell ref="B11:B14"/>
    <mergeCell ref="B15:B1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BE01-2222-47C6-9940-BEDE76B661E5}">
  <dimension ref="A1:F10"/>
  <sheetViews>
    <sheetView workbookViewId="0">
      <selection activeCell="A2" sqref="A2:F10"/>
    </sheetView>
  </sheetViews>
  <sheetFormatPr baseColWidth="10" defaultRowHeight="15" x14ac:dyDescent="0.25"/>
  <cols>
    <col min="1" max="1" width="28.28515625" bestFit="1" customWidth="1"/>
  </cols>
  <sheetData>
    <row r="1" spans="1:6" x14ac:dyDescent="0.25">
      <c r="B1" s="115" t="s">
        <v>533</v>
      </c>
      <c r="C1" s="115"/>
      <c r="D1" s="115"/>
      <c r="E1" s="115"/>
      <c r="F1" s="115"/>
    </row>
    <row r="2" spans="1:6" x14ac:dyDescent="0.25">
      <c r="A2" s="40" t="s">
        <v>534</v>
      </c>
      <c r="B2" s="40" t="s">
        <v>329</v>
      </c>
      <c r="C2" s="40" t="s">
        <v>330</v>
      </c>
      <c r="D2" s="40" t="s">
        <v>331</v>
      </c>
      <c r="E2" s="40" t="s">
        <v>332</v>
      </c>
      <c r="F2" s="40" t="s">
        <v>333</v>
      </c>
    </row>
    <row r="3" spans="1:6" x14ac:dyDescent="0.25">
      <c r="A3" s="41" t="s">
        <v>3</v>
      </c>
      <c r="B3" s="44">
        <v>9.5</v>
      </c>
      <c r="C3" s="44">
        <v>9.5</v>
      </c>
      <c r="D3" s="44">
        <v>9.5</v>
      </c>
      <c r="E3" s="44">
        <v>9.5</v>
      </c>
      <c r="F3" s="44">
        <v>8</v>
      </c>
    </row>
    <row r="4" spans="1:6" x14ac:dyDescent="0.25">
      <c r="A4" s="41" t="s">
        <v>30</v>
      </c>
      <c r="B4" s="45">
        <v>9.5</v>
      </c>
      <c r="C4" s="45">
        <v>9.5</v>
      </c>
      <c r="D4" s="45">
        <v>9.5</v>
      </c>
      <c r="E4" s="45">
        <v>9.5</v>
      </c>
      <c r="F4" s="45">
        <v>8</v>
      </c>
    </row>
    <row r="5" spans="1:6" x14ac:dyDescent="0.25">
      <c r="A5" s="41" t="s">
        <v>39</v>
      </c>
      <c r="B5" s="45">
        <v>9.5</v>
      </c>
      <c r="C5" s="45">
        <v>9.5</v>
      </c>
      <c r="D5" s="45">
        <v>9.5</v>
      </c>
      <c r="E5" s="45">
        <v>9.5</v>
      </c>
      <c r="F5" s="45">
        <v>6</v>
      </c>
    </row>
    <row r="6" spans="1:6" x14ac:dyDescent="0.25">
      <c r="A6" s="43" t="s">
        <v>536</v>
      </c>
      <c r="B6" s="46">
        <v>0</v>
      </c>
      <c r="C6" s="46">
        <v>9.5</v>
      </c>
      <c r="D6" s="46">
        <v>9.5</v>
      </c>
      <c r="E6" s="46">
        <v>9.5</v>
      </c>
      <c r="F6" s="46">
        <v>0</v>
      </c>
    </row>
    <row r="7" spans="1:6" x14ac:dyDescent="0.25">
      <c r="A7" s="41" t="s">
        <v>535</v>
      </c>
      <c r="B7" s="45">
        <v>9.5</v>
      </c>
      <c r="C7" s="45">
        <v>9.5</v>
      </c>
      <c r="D7" s="45">
        <v>9.5</v>
      </c>
      <c r="E7" s="45">
        <v>9.5</v>
      </c>
      <c r="F7" s="45">
        <v>6</v>
      </c>
    </row>
    <row r="8" spans="1:6" x14ac:dyDescent="0.25">
      <c r="A8" s="41" t="s">
        <v>214</v>
      </c>
      <c r="B8" s="46">
        <v>0</v>
      </c>
      <c r="C8" s="46">
        <v>9.5</v>
      </c>
      <c r="D8" s="46">
        <v>0</v>
      </c>
      <c r="E8" s="46">
        <v>9.5</v>
      </c>
      <c r="F8" s="46">
        <v>0</v>
      </c>
    </row>
    <row r="9" spans="1:6" x14ac:dyDescent="0.25">
      <c r="A9" s="43" t="s">
        <v>537</v>
      </c>
      <c r="B9" s="45">
        <v>9.5</v>
      </c>
      <c r="C9" s="45">
        <v>9.5</v>
      </c>
      <c r="D9" s="45">
        <v>9.5</v>
      </c>
      <c r="E9" s="45">
        <v>9.5</v>
      </c>
      <c r="F9" s="45">
        <v>0</v>
      </c>
    </row>
    <row r="10" spans="1:6" x14ac:dyDescent="0.25">
      <c r="A10" s="41" t="s">
        <v>266</v>
      </c>
      <c r="B10" s="42">
        <v>0</v>
      </c>
      <c r="C10" s="42">
        <v>8</v>
      </c>
      <c r="D10" s="42">
        <v>8</v>
      </c>
      <c r="E10" s="42">
        <v>9.5</v>
      </c>
      <c r="F10" s="42">
        <v>0</v>
      </c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611D6-B217-445E-9CE5-208200F2A205}">
  <dimension ref="A1:I14"/>
  <sheetViews>
    <sheetView workbookViewId="0">
      <selection activeCell="G23" sqref="G23"/>
    </sheetView>
  </sheetViews>
  <sheetFormatPr baseColWidth="10" defaultRowHeight="15" x14ac:dyDescent="0.25"/>
  <sheetData>
    <row r="1" spans="1:9" ht="15.75" thickBot="1" x14ac:dyDescent="0.3"/>
    <row r="2" spans="1:9" ht="15.75" thickBot="1" x14ac:dyDescent="0.3">
      <c r="A2" s="116" t="s">
        <v>544</v>
      </c>
      <c r="B2" s="117"/>
      <c r="C2" s="120" t="s">
        <v>462</v>
      </c>
      <c r="D2" s="121"/>
      <c r="E2" s="121"/>
      <c r="F2" s="121"/>
      <c r="G2" s="122"/>
    </row>
    <row r="3" spans="1:9" ht="15.75" thickBot="1" x14ac:dyDescent="0.3">
      <c r="A3" s="118"/>
      <c r="B3" s="119"/>
      <c r="C3" s="68" t="s">
        <v>545</v>
      </c>
      <c r="D3" s="68" t="s">
        <v>546</v>
      </c>
      <c r="E3" s="68" t="s">
        <v>547</v>
      </c>
      <c r="F3" s="68" t="s">
        <v>548</v>
      </c>
      <c r="G3" s="68" t="s">
        <v>549</v>
      </c>
    </row>
    <row r="4" spans="1:9" ht="15.75" thickBot="1" x14ac:dyDescent="0.3">
      <c r="A4" s="123" t="s">
        <v>550</v>
      </c>
      <c r="B4" s="69" t="s">
        <v>551</v>
      </c>
      <c r="C4" s="70" t="s">
        <v>329</v>
      </c>
      <c r="D4" s="71" t="s">
        <v>334</v>
      </c>
      <c r="E4" s="71" t="s">
        <v>334</v>
      </c>
      <c r="F4" s="71" t="s">
        <v>334</v>
      </c>
      <c r="G4" s="71" t="s">
        <v>334</v>
      </c>
    </row>
    <row r="5" spans="1:9" ht="15.75" thickBot="1" x14ac:dyDescent="0.3">
      <c r="A5" s="124"/>
      <c r="B5" s="69" t="s">
        <v>552</v>
      </c>
      <c r="C5" s="72" t="s">
        <v>335</v>
      </c>
      <c r="D5" s="70" t="s">
        <v>329</v>
      </c>
      <c r="E5" s="70" t="s">
        <v>329</v>
      </c>
      <c r="F5" s="71" t="s">
        <v>334</v>
      </c>
      <c r="G5" s="71" t="s">
        <v>334</v>
      </c>
    </row>
    <row r="6" spans="1:9" ht="15.75" thickBot="1" x14ac:dyDescent="0.3">
      <c r="A6" s="124"/>
      <c r="B6" s="69" t="s">
        <v>553</v>
      </c>
      <c r="C6" s="73" t="s">
        <v>336</v>
      </c>
      <c r="D6" s="72" t="s">
        <v>335</v>
      </c>
      <c r="E6" s="72" t="s">
        <v>335</v>
      </c>
      <c r="F6" s="70" t="s">
        <v>329</v>
      </c>
      <c r="G6" s="70" t="s">
        <v>329</v>
      </c>
    </row>
    <row r="7" spans="1:9" ht="15.75" thickBot="1" x14ac:dyDescent="0.3">
      <c r="A7" s="124"/>
      <c r="B7" s="69" t="s">
        <v>554</v>
      </c>
      <c r="C7" s="74" t="s">
        <v>337</v>
      </c>
      <c r="D7" s="73" t="s">
        <v>336</v>
      </c>
      <c r="E7" s="73" t="s">
        <v>336</v>
      </c>
      <c r="F7" s="72" t="s">
        <v>335</v>
      </c>
      <c r="G7" s="72" t="s">
        <v>335</v>
      </c>
    </row>
    <row r="8" spans="1:9" ht="15.75" thickBot="1" x14ac:dyDescent="0.3">
      <c r="A8" s="125"/>
      <c r="B8" s="69" t="s">
        <v>555</v>
      </c>
      <c r="C8" s="74" t="s">
        <v>337</v>
      </c>
      <c r="D8" s="74" t="s">
        <v>337</v>
      </c>
      <c r="E8" s="74" t="s">
        <v>337</v>
      </c>
      <c r="F8" s="73" t="s">
        <v>336</v>
      </c>
      <c r="G8" s="73" t="s">
        <v>336</v>
      </c>
    </row>
    <row r="9" spans="1:9" x14ac:dyDescent="0.25">
      <c r="C9">
        <v>2E-3</v>
      </c>
      <c r="D9">
        <v>5.0000000000000001E-3</v>
      </c>
      <c r="E9">
        <v>1.6E-2</v>
      </c>
      <c r="F9">
        <v>7.0999999999999994E-2</v>
      </c>
      <c r="G9">
        <v>1</v>
      </c>
    </row>
    <row r="10" spans="1:9" x14ac:dyDescent="0.25">
      <c r="B10">
        <v>10</v>
      </c>
      <c r="C10">
        <f>B$10*C9</f>
        <v>0.02</v>
      </c>
      <c r="D10">
        <f>$B$10*D9</f>
        <v>0.05</v>
      </c>
      <c r="E10">
        <f t="shared" ref="E10:G10" si="0">$B$10*E9</f>
        <v>0.16</v>
      </c>
      <c r="F10">
        <f t="shared" si="0"/>
        <v>0.71</v>
      </c>
      <c r="G10">
        <f t="shared" si="0"/>
        <v>10</v>
      </c>
    </row>
    <row r="11" spans="1:9" x14ac:dyDescent="0.25">
      <c r="B11">
        <v>9</v>
      </c>
      <c r="C11" s="76">
        <f>$B$11*C10</f>
        <v>0.18</v>
      </c>
      <c r="D11">
        <f>B11*D9</f>
        <v>4.4999999999999998E-2</v>
      </c>
      <c r="E11">
        <f>B11*E9</f>
        <v>0.14400000000000002</v>
      </c>
      <c r="F11">
        <f>B11*F9</f>
        <v>0.6389999999999999</v>
      </c>
      <c r="G11">
        <f>B11*G9</f>
        <v>9</v>
      </c>
    </row>
    <row r="12" spans="1:9" x14ac:dyDescent="0.25">
      <c r="B12">
        <v>6</v>
      </c>
      <c r="C12">
        <f>B12*C9</f>
        <v>1.2E-2</v>
      </c>
      <c r="D12" s="76">
        <f>B12*D9</f>
        <v>0.03</v>
      </c>
      <c r="E12" s="76">
        <f>B12*E9</f>
        <v>9.6000000000000002E-2</v>
      </c>
      <c r="F12" s="75">
        <f>B12*F9</f>
        <v>0.42599999999999993</v>
      </c>
      <c r="G12" s="75">
        <f>B12*G9</f>
        <v>6</v>
      </c>
      <c r="I12">
        <f>6*0.005</f>
        <v>0.03</v>
      </c>
    </row>
    <row r="13" spans="1:9" x14ac:dyDescent="0.25">
      <c r="B13">
        <v>2</v>
      </c>
      <c r="C13">
        <f>B13*C9</f>
        <v>4.0000000000000001E-3</v>
      </c>
      <c r="D13">
        <f>B13*D9</f>
        <v>0.01</v>
      </c>
      <c r="E13">
        <f>B13*E9</f>
        <v>3.2000000000000001E-2</v>
      </c>
      <c r="F13" s="76">
        <f>B13*F9</f>
        <v>0.14199999999999999</v>
      </c>
      <c r="G13" s="76">
        <f>B13*G9</f>
        <v>2</v>
      </c>
    </row>
    <row r="14" spans="1:9" x14ac:dyDescent="0.25">
      <c r="B14">
        <v>1</v>
      </c>
      <c r="C14">
        <f>C9</f>
        <v>2E-3</v>
      </c>
      <c r="D14">
        <f>D9</f>
        <v>5.0000000000000001E-3</v>
      </c>
      <c r="E14">
        <f>E9</f>
        <v>1.6E-2</v>
      </c>
      <c r="F14">
        <f>F9</f>
        <v>7.0999999999999994E-2</v>
      </c>
      <c r="G14">
        <v>1</v>
      </c>
    </row>
  </sheetData>
  <mergeCells count="3">
    <mergeCell ref="A2:B3"/>
    <mergeCell ref="C2:G2"/>
    <mergeCell ref="A4:A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2409-C43B-48E7-AD01-D4FA618F422B}">
  <dimension ref="A1:Z185"/>
  <sheetViews>
    <sheetView topLeftCell="S1" zoomScaleNormal="100" workbookViewId="0">
      <selection activeCell="V5" sqref="V5:Z5"/>
    </sheetView>
  </sheetViews>
  <sheetFormatPr baseColWidth="10" defaultColWidth="18.42578125" defaultRowHeight="15" x14ac:dyDescent="0.25"/>
  <cols>
    <col min="5" max="5" width="24.28515625" customWidth="1"/>
    <col min="6" max="6" width="16.5703125" customWidth="1"/>
    <col min="7" max="7" width="23.140625" customWidth="1"/>
    <col min="8" max="8" width="22.140625" customWidth="1"/>
    <col min="9" max="9" width="22" customWidth="1"/>
    <col min="10" max="10" width="8.7109375" customWidth="1"/>
    <col min="11" max="11" width="12" customWidth="1"/>
    <col min="12" max="12" width="17.5703125" customWidth="1"/>
    <col min="13" max="13" width="7.140625" customWidth="1"/>
    <col min="14" max="14" width="16.7109375" customWidth="1"/>
    <col min="21" max="21" width="30.28515625" bestFit="1" customWidth="1"/>
  </cols>
  <sheetData>
    <row r="1" spans="1:26" x14ac:dyDescent="0.25">
      <c r="A1" s="47" t="s">
        <v>0</v>
      </c>
      <c r="B1" s="47" t="s">
        <v>1</v>
      </c>
      <c r="C1" s="47" t="s">
        <v>2</v>
      </c>
      <c r="D1" s="47" t="s">
        <v>338</v>
      </c>
      <c r="E1" s="129" t="s">
        <v>530</v>
      </c>
      <c r="F1" s="129"/>
      <c r="G1" s="129"/>
      <c r="H1" s="129"/>
      <c r="I1" s="129"/>
      <c r="J1" s="129" t="s">
        <v>531</v>
      </c>
      <c r="K1" s="129"/>
      <c r="L1" s="129"/>
      <c r="M1" s="129"/>
      <c r="N1" s="129"/>
      <c r="O1" s="129" t="s">
        <v>532</v>
      </c>
      <c r="P1" s="129"/>
      <c r="Q1" s="129"/>
      <c r="R1" s="129"/>
      <c r="S1" s="129"/>
    </row>
    <row r="2" spans="1:26" x14ac:dyDescent="0.25">
      <c r="A2" s="47"/>
      <c r="B2" s="47"/>
      <c r="C2" s="47"/>
      <c r="D2" s="47"/>
      <c r="E2" s="47" t="s">
        <v>329</v>
      </c>
      <c r="F2" s="47" t="s">
        <v>330</v>
      </c>
      <c r="G2" s="47" t="s">
        <v>331</v>
      </c>
      <c r="H2" s="47" t="s">
        <v>332</v>
      </c>
      <c r="I2" s="47" t="s">
        <v>333</v>
      </c>
      <c r="J2" s="47" t="s">
        <v>329</v>
      </c>
      <c r="K2" s="47" t="s">
        <v>330</v>
      </c>
      <c r="L2" s="47" t="s">
        <v>331</v>
      </c>
      <c r="M2" s="47" t="s">
        <v>332</v>
      </c>
      <c r="N2" s="47" t="s">
        <v>333</v>
      </c>
      <c r="O2" s="47" t="s">
        <v>329</v>
      </c>
      <c r="P2" s="47" t="s">
        <v>330</v>
      </c>
      <c r="Q2" s="47" t="s">
        <v>331</v>
      </c>
      <c r="R2" s="47" t="s">
        <v>332</v>
      </c>
      <c r="S2" s="47" t="s">
        <v>333</v>
      </c>
    </row>
    <row r="3" spans="1:26" x14ac:dyDescent="0.25">
      <c r="A3" s="130" t="s">
        <v>3</v>
      </c>
      <c r="B3" s="48" t="s">
        <v>4</v>
      </c>
      <c r="C3" s="49" t="s">
        <v>5</v>
      </c>
      <c r="D3" s="48" t="s">
        <v>335</v>
      </c>
      <c r="E3" s="48">
        <v>8</v>
      </c>
      <c r="F3" s="48">
        <v>9</v>
      </c>
      <c r="G3" s="48">
        <v>9</v>
      </c>
      <c r="H3" s="48">
        <v>8</v>
      </c>
      <c r="I3" s="48">
        <v>8</v>
      </c>
      <c r="J3" s="50">
        <v>9.5</v>
      </c>
      <c r="K3" s="50">
        <v>9.5</v>
      </c>
      <c r="L3" s="50">
        <v>9.5</v>
      </c>
      <c r="M3" s="50">
        <v>9.5</v>
      </c>
      <c r="N3" s="50">
        <v>8</v>
      </c>
      <c r="O3" s="50">
        <f>(E3*J3)/10</f>
        <v>7.6</v>
      </c>
      <c r="P3" s="50">
        <f>(F3*K3)/10</f>
        <v>8.5500000000000007</v>
      </c>
      <c r="Q3" s="50">
        <f t="shared" ref="Q3:S18" si="0">(G3*L3)/10</f>
        <v>8.5500000000000007</v>
      </c>
      <c r="R3" s="50">
        <f t="shared" si="0"/>
        <v>7.6</v>
      </c>
      <c r="S3" s="50">
        <f t="shared" si="0"/>
        <v>6.4</v>
      </c>
      <c r="T3" s="44"/>
      <c r="U3" s="44"/>
    </row>
    <row r="4" spans="1:26" x14ac:dyDescent="0.25">
      <c r="A4" s="130"/>
      <c r="B4" s="48" t="s">
        <v>6</v>
      </c>
      <c r="C4" s="49" t="s">
        <v>7</v>
      </c>
      <c r="D4" s="48" t="s">
        <v>335</v>
      </c>
      <c r="E4" s="48">
        <v>8</v>
      </c>
      <c r="F4" s="48">
        <v>9</v>
      </c>
      <c r="G4" s="48">
        <v>9</v>
      </c>
      <c r="H4" s="48">
        <v>8</v>
      </c>
      <c r="I4" s="48">
        <v>8</v>
      </c>
      <c r="J4" s="50">
        <v>9.5</v>
      </c>
      <c r="K4" s="50">
        <v>9.5</v>
      </c>
      <c r="L4" s="50">
        <v>9.5</v>
      </c>
      <c r="M4" s="50">
        <v>9.5</v>
      </c>
      <c r="N4" s="50">
        <v>8</v>
      </c>
      <c r="O4" s="50">
        <f t="shared" ref="O4:O67" si="1">(E4*J4)/10</f>
        <v>7.6</v>
      </c>
      <c r="P4" s="50">
        <f t="shared" ref="P4:P67" si="2">(F4*K4)/10</f>
        <v>8.5500000000000007</v>
      </c>
      <c r="Q4" s="50">
        <f t="shared" si="0"/>
        <v>8.5500000000000007</v>
      </c>
      <c r="R4" s="50">
        <f t="shared" si="0"/>
        <v>7.6</v>
      </c>
      <c r="S4" s="50">
        <f t="shared" si="0"/>
        <v>6.4</v>
      </c>
      <c r="T4" s="44"/>
      <c r="U4" s="44"/>
    </row>
    <row r="5" spans="1:26" x14ac:dyDescent="0.25">
      <c r="A5" s="130"/>
      <c r="B5" s="48" t="s">
        <v>8</v>
      </c>
      <c r="C5" s="49" t="s">
        <v>9</v>
      </c>
      <c r="D5" s="48" t="s">
        <v>335</v>
      </c>
      <c r="E5" s="48">
        <v>8</v>
      </c>
      <c r="F5" s="48">
        <v>9</v>
      </c>
      <c r="G5" s="48">
        <v>9</v>
      </c>
      <c r="H5" s="48">
        <v>8</v>
      </c>
      <c r="I5" s="48">
        <v>8</v>
      </c>
      <c r="J5" s="50">
        <v>9.5</v>
      </c>
      <c r="K5" s="50">
        <v>9.5</v>
      </c>
      <c r="L5" s="50">
        <v>9.5</v>
      </c>
      <c r="M5" s="50">
        <v>9.5</v>
      </c>
      <c r="N5" s="50">
        <v>8</v>
      </c>
      <c r="O5" s="50">
        <f t="shared" si="1"/>
        <v>7.6</v>
      </c>
      <c r="P5" s="50">
        <f t="shared" si="2"/>
        <v>8.5500000000000007</v>
      </c>
      <c r="Q5" s="50">
        <f t="shared" si="0"/>
        <v>8.5500000000000007</v>
      </c>
      <c r="R5" s="50">
        <f t="shared" si="0"/>
        <v>7.6</v>
      </c>
      <c r="S5" s="50">
        <f t="shared" si="0"/>
        <v>6.4</v>
      </c>
      <c r="T5" s="44"/>
      <c r="U5" s="41"/>
      <c r="V5" s="87" t="s">
        <v>329</v>
      </c>
      <c r="W5" s="87" t="s">
        <v>330</v>
      </c>
      <c r="X5" s="87" t="s">
        <v>331</v>
      </c>
      <c r="Y5" s="87" t="s">
        <v>332</v>
      </c>
      <c r="Z5" s="87" t="s">
        <v>333</v>
      </c>
    </row>
    <row r="6" spans="1:26" x14ac:dyDescent="0.25">
      <c r="A6" s="130"/>
      <c r="B6" s="48" t="s">
        <v>10</v>
      </c>
      <c r="C6" s="49" t="s">
        <v>11</v>
      </c>
      <c r="D6" s="48" t="s">
        <v>335</v>
      </c>
      <c r="E6" s="48">
        <v>8</v>
      </c>
      <c r="F6" s="48">
        <v>9</v>
      </c>
      <c r="G6" s="48">
        <v>9</v>
      </c>
      <c r="H6" s="48">
        <v>8</v>
      </c>
      <c r="I6" s="48">
        <v>8</v>
      </c>
      <c r="J6" s="50">
        <v>9.5</v>
      </c>
      <c r="K6" s="50">
        <v>9.5</v>
      </c>
      <c r="L6" s="50">
        <v>9.5</v>
      </c>
      <c r="M6" s="50">
        <v>9.5</v>
      </c>
      <c r="N6" s="50">
        <v>8</v>
      </c>
      <c r="O6" s="50">
        <f t="shared" si="1"/>
        <v>7.6</v>
      </c>
      <c r="P6" s="50">
        <f t="shared" si="2"/>
        <v>8.5500000000000007</v>
      </c>
      <c r="Q6" s="50">
        <f t="shared" si="0"/>
        <v>8.5500000000000007</v>
      </c>
      <c r="R6" s="50">
        <f t="shared" si="0"/>
        <v>7.6</v>
      </c>
      <c r="S6" s="50">
        <f t="shared" si="0"/>
        <v>6.4</v>
      </c>
      <c r="T6" s="44"/>
      <c r="U6" s="86" t="s">
        <v>3</v>
      </c>
      <c r="V6" s="83">
        <v>7.6</v>
      </c>
      <c r="W6" s="84">
        <v>8.6</v>
      </c>
      <c r="X6" s="84">
        <v>8.6</v>
      </c>
      <c r="Y6" s="83">
        <v>7.6</v>
      </c>
      <c r="Z6" s="83">
        <v>6.4</v>
      </c>
    </row>
    <row r="7" spans="1:26" x14ac:dyDescent="0.25">
      <c r="A7" s="130"/>
      <c r="B7" s="48" t="s">
        <v>12</v>
      </c>
      <c r="C7" s="49" t="s">
        <v>13</v>
      </c>
      <c r="D7" s="48" t="s">
        <v>335</v>
      </c>
      <c r="E7" s="48">
        <v>8</v>
      </c>
      <c r="F7" s="48">
        <v>9</v>
      </c>
      <c r="G7" s="48">
        <v>9</v>
      </c>
      <c r="H7" s="48">
        <v>8</v>
      </c>
      <c r="I7" s="48">
        <v>8</v>
      </c>
      <c r="J7" s="50">
        <v>9.5</v>
      </c>
      <c r="K7" s="50">
        <v>9.5</v>
      </c>
      <c r="L7" s="50">
        <v>9.5</v>
      </c>
      <c r="M7" s="50">
        <v>9.5</v>
      </c>
      <c r="N7" s="50">
        <v>8</v>
      </c>
      <c r="O7" s="50">
        <f t="shared" si="1"/>
        <v>7.6</v>
      </c>
      <c r="P7" s="50">
        <f t="shared" si="2"/>
        <v>8.5500000000000007</v>
      </c>
      <c r="Q7" s="50">
        <f t="shared" si="0"/>
        <v>8.5500000000000007</v>
      </c>
      <c r="R7" s="50">
        <f t="shared" si="0"/>
        <v>7.6</v>
      </c>
      <c r="S7" s="50">
        <f t="shared" si="0"/>
        <v>6.4</v>
      </c>
      <c r="T7" s="44"/>
      <c r="U7" s="86" t="s">
        <v>30</v>
      </c>
      <c r="V7" s="83">
        <v>7.8</v>
      </c>
      <c r="W7" s="84">
        <v>8.1</v>
      </c>
      <c r="X7" s="83">
        <v>7.6</v>
      </c>
      <c r="Y7" s="84">
        <v>8.8000000000000007</v>
      </c>
      <c r="Z7" s="83">
        <v>6.4</v>
      </c>
    </row>
    <row r="8" spans="1:26" x14ac:dyDescent="0.25">
      <c r="A8" s="130"/>
      <c r="B8" s="48" t="s">
        <v>14</v>
      </c>
      <c r="C8" s="49" t="s">
        <v>15</v>
      </c>
      <c r="D8" s="48" t="s">
        <v>335</v>
      </c>
      <c r="E8" s="48">
        <v>8</v>
      </c>
      <c r="F8" s="48">
        <v>9</v>
      </c>
      <c r="G8" s="48">
        <v>9</v>
      </c>
      <c r="H8" s="48">
        <v>8</v>
      </c>
      <c r="I8" s="48">
        <v>8</v>
      </c>
      <c r="J8" s="50">
        <v>9.5</v>
      </c>
      <c r="K8" s="50">
        <v>9.5</v>
      </c>
      <c r="L8" s="50">
        <v>9.5</v>
      </c>
      <c r="M8" s="50">
        <v>9.5</v>
      </c>
      <c r="N8" s="50">
        <v>8</v>
      </c>
      <c r="O8" s="50">
        <f t="shared" si="1"/>
        <v>7.6</v>
      </c>
      <c r="P8" s="50">
        <f t="shared" si="2"/>
        <v>8.5500000000000007</v>
      </c>
      <c r="Q8" s="50">
        <f t="shared" si="0"/>
        <v>8.5500000000000007</v>
      </c>
      <c r="R8" s="50">
        <f t="shared" si="0"/>
        <v>7.6</v>
      </c>
      <c r="S8" s="50">
        <f t="shared" si="0"/>
        <v>6.4</v>
      </c>
      <c r="T8" s="44"/>
      <c r="U8" s="86" t="s">
        <v>39</v>
      </c>
      <c r="V8" s="85">
        <v>4.9000000000000004</v>
      </c>
      <c r="W8" s="83">
        <v>7.3</v>
      </c>
      <c r="X8" s="83">
        <v>7.2</v>
      </c>
      <c r="Y8" s="83">
        <v>7.3</v>
      </c>
      <c r="Z8" s="85">
        <v>3</v>
      </c>
    </row>
    <row r="9" spans="1:26" x14ac:dyDescent="0.25">
      <c r="A9" s="130"/>
      <c r="B9" s="48" t="s">
        <v>16</v>
      </c>
      <c r="C9" s="49" t="s">
        <v>17</v>
      </c>
      <c r="D9" s="48" t="s">
        <v>335</v>
      </c>
      <c r="E9" s="48">
        <v>8</v>
      </c>
      <c r="F9" s="48">
        <v>9</v>
      </c>
      <c r="G9" s="48">
        <v>9</v>
      </c>
      <c r="H9" s="48">
        <v>8</v>
      </c>
      <c r="I9" s="48">
        <v>8</v>
      </c>
      <c r="J9" s="50">
        <v>9.5</v>
      </c>
      <c r="K9" s="50">
        <v>9.5</v>
      </c>
      <c r="L9" s="50">
        <v>9.5</v>
      </c>
      <c r="M9" s="50">
        <v>9.5</v>
      </c>
      <c r="N9" s="50">
        <v>8</v>
      </c>
      <c r="O9" s="50">
        <f t="shared" si="1"/>
        <v>7.6</v>
      </c>
      <c r="P9" s="50">
        <f t="shared" si="2"/>
        <v>8.5500000000000007</v>
      </c>
      <c r="Q9" s="50">
        <f t="shared" si="0"/>
        <v>8.5500000000000007</v>
      </c>
      <c r="R9" s="50">
        <f t="shared" si="0"/>
        <v>7.6</v>
      </c>
      <c r="S9" s="50">
        <f t="shared" si="0"/>
        <v>6.4</v>
      </c>
      <c r="T9" s="44"/>
      <c r="U9" s="86" t="s">
        <v>536</v>
      </c>
      <c r="V9" s="82">
        <v>0</v>
      </c>
      <c r="W9" s="84">
        <v>8.1999999999999993</v>
      </c>
      <c r="X9" s="83">
        <v>7.6</v>
      </c>
      <c r="Y9" s="83">
        <v>6.8</v>
      </c>
      <c r="Z9" s="82">
        <v>0</v>
      </c>
    </row>
    <row r="10" spans="1:26" ht="25.5" x14ac:dyDescent="0.25">
      <c r="A10" s="130"/>
      <c r="B10" s="48" t="s">
        <v>18</v>
      </c>
      <c r="C10" s="49" t="s">
        <v>19</v>
      </c>
      <c r="D10" s="48" t="s">
        <v>335</v>
      </c>
      <c r="E10" s="48">
        <v>8</v>
      </c>
      <c r="F10" s="48">
        <v>9</v>
      </c>
      <c r="G10" s="48">
        <v>9</v>
      </c>
      <c r="H10" s="48">
        <v>8</v>
      </c>
      <c r="I10" s="48">
        <v>8</v>
      </c>
      <c r="J10" s="50">
        <v>9.5</v>
      </c>
      <c r="K10" s="50">
        <v>9.5</v>
      </c>
      <c r="L10" s="50">
        <v>9.5</v>
      </c>
      <c r="M10" s="50">
        <v>9.5</v>
      </c>
      <c r="N10" s="50">
        <v>8</v>
      </c>
      <c r="O10" s="50">
        <f t="shared" si="1"/>
        <v>7.6</v>
      </c>
      <c r="P10" s="50">
        <f t="shared" si="2"/>
        <v>8.5500000000000007</v>
      </c>
      <c r="Q10" s="50">
        <f t="shared" si="0"/>
        <v>8.5500000000000007</v>
      </c>
      <c r="R10" s="50">
        <f t="shared" si="0"/>
        <v>7.6</v>
      </c>
      <c r="S10" s="50">
        <f t="shared" si="0"/>
        <v>6.4</v>
      </c>
      <c r="T10" s="44"/>
      <c r="U10" s="86" t="s">
        <v>556</v>
      </c>
      <c r="V10" s="83">
        <v>5.4</v>
      </c>
      <c r="W10" s="83">
        <v>6.4</v>
      </c>
      <c r="X10" s="83">
        <v>6.4</v>
      </c>
      <c r="Y10" s="83">
        <v>6.7</v>
      </c>
      <c r="Z10" s="85">
        <v>3.8</v>
      </c>
    </row>
    <row r="11" spans="1:26" ht="25.5" x14ac:dyDescent="0.25">
      <c r="A11" s="130"/>
      <c r="B11" s="48" t="s">
        <v>20</v>
      </c>
      <c r="C11" s="49" t="s">
        <v>21</v>
      </c>
      <c r="D11" s="48" t="s">
        <v>335</v>
      </c>
      <c r="E11" s="48">
        <v>8</v>
      </c>
      <c r="F11" s="48">
        <v>9</v>
      </c>
      <c r="G11" s="48">
        <v>9</v>
      </c>
      <c r="H11" s="48">
        <v>8</v>
      </c>
      <c r="I11" s="48">
        <v>8</v>
      </c>
      <c r="J11" s="50">
        <v>9.5</v>
      </c>
      <c r="K11" s="50">
        <v>9.5</v>
      </c>
      <c r="L11" s="50">
        <v>9.5</v>
      </c>
      <c r="M11" s="50">
        <v>9.5</v>
      </c>
      <c r="N11" s="50">
        <v>8</v>
      </c>
      <c r="O11" s="50">
        <f t="shared" si="1"/>
        <v>7.6</v>
      </c>
      <c r="P11" s="50">
        <f t="shared" si="2"/>
        <v>8.5500000000000007</v>
      </c>
      <c r="Q11" s="50">
        <f t="shared" si="0"/>
        <v>8.5500000000000007</v>
      </c>
      <c r="R11" s="50">
        <f t="shared" si="0"/>
        <v>7.6</v>
      </c>
      <c r="S11" s="50">
        <f t="shared" si="0"/>
        <v>6.4</v>
      </c>
      <c r="T11" s="44"/>
      <c r="U11" s="86" t="s">
        <v>214</v>
      </c>
      <c r="V11" s="82">
        <v>0</v>
      </c>
      <c r="W11" s="82">
        <v>0</v>
      </c>
      <c r="X11" s="82">
        <v>0</v>
      </c>
      <c r="Y11" s="84">
        <v>8.6</v>
      </c>
      <c r="Z11" s="82">
        <v>0</v>
      </c>
    </row>
    <row r="12" spans="1:26" ht="25.5" x14ac:dyDescent="0.25">
      <c r="A12" s="130"/>
      <c r="B12" s="48" t="s">
        <v>22</v>
      </c>
      <c r="C12" s="49" t="s">
        <v>23</v>
      </c>
      <c r="D12" s="48" t="s">
        <v>336</v>
      </c>
      <c r="E12" s="48">
        <v>8</v>
      </c>
      <c r="F12" s="48">
        <v>9</v>
      </c>
      <c r="G12" s="48">
        <v>9</v>
      </c>
      <c r="H12" s="48">
        <v>8</v>
      </c>
      <c r="I12" s="48"/>
      <c r="J12" s="50">
        <v>9.5</v>
      </c>
      <c r="K12" s="50">
        <v>9.5</v>
      </c>
      <c r="L12" s="50">
        <v>9.5</v>
      </c>
      <c r="M12" s="50">
        <v>9.5</v>
      </c>
      <c r="N12" s="50">
        <v>8</v>
      </c>
      <c r="O12" s="50">
        <f t="shared" si="1"/>
        <v>7.6</v>
      </c>
      <c r="P12" s="50">
        <f t="shared" si="2"/>
        <v>8.5500000000000007</v>
      </c>
      <c r="Q12" s="50">
        <f t="shared" si="0"/>
        <v>8.5500000000000007</v>
      </c>
      <c r="R12" s="50">
        <f t="shared" si="0"/>
        <v>7.6</v>
      </c>
      <c r="S12" s="50">
        <f t="shared" si="0"/>
        <v>0</v>
      </c>
      <c r="T12" s="44"/>
      <c r="U12" s="86" t="s">
        <v>257</v>
      </c>
      <c r="V12" s="83">
        <v>7.1</v>
      </c>
      <c r="W12" s="83">
        <v>7.6</v>
      </c>
      <c r="X12" s="83">
        <v>7.6</v>
      </c>
      <c r="Y12" s="83">
        <v>7.6</v>
      </c>
      <c r="Z12" s="82">
        <v>0</v>
      </c>
    </row>
    <row r="13" spans="1:26" ht="51" x14ac:dyDescent="0.25">
      <c r="A13" s="130"/>
      <c r="B13" s="48" t="s">
        <v>24</v>
      </c>
      <c r="C13" s="49" t="s">
        <v>25</v>
      </c>
      <c r="D13" s="48" t="s">
        <v>334</v>
      </c>
      <c r="E13" s="48">
        <v>8</v>
      </c>
      <c r="F13" s="48">
        <v>9</v>
      </c>
      <c r="G13" s="48">
        <v>9</v>
      </c>
      <c r="H13" s="48">
        <v>8</v>
      </c>
      <c r="I13" s="48">
        <v>8</v>
      </c>
      <c r="J13" s="50">
        <v>9.5</v>
      </c>
      <c r="K13" s="50">
        <v>9.5</v>
      </c>
      <c r="L13" s="50">
        <v>9.5</v>
      </c>
      <c r="M13" s="50">
        <v>9.5</v>
      </c>
      <c r="N13" s="50">
        <v>8</v>
      </c>
      <c r="O13" s="50">
        <f t="shared" si="1"/>
        <v>7.6</v>
      </c>
      <c r="P13" s="50">
        <f t="shared" si="2"/>
        <v>8.5500000000000007</v>
      </c>
      <c r="Q13" s="50">
        <f t="shared" si="0"/>
        <v>8.5500000000000007</v>
      </c>
      <c r="R13" s="50">
        <f t="shared" si="0"/>
        <v>7.6</v>
      </c>
      <c r="S13" s="50">
        <f t="shared" si="0"/>
        <v>6.4</v>
      </c>
      <c r="T13" s="44"/>
      <c r="U13" s="86" t="s">
        <v>266</v>
      </c>
      <c r="V13" s="82">
        <v>0</v>
      </c>
      <c r="W13" s="82">
        <v>0</v>
      </c>
      <c r="X13" s="82">
        <v>0</v>
      </c>
      <c r="Y13" s="83">
        <v>6.9</v>
      </c>
      <c r="Z13" s="82">
        <v>0</v>
      </c>
    </row>
    <row r="14" spans="1:26" ht="38.25" x14ac:dyDescent="0.25">
      <c r="A14" s="130"/>
      <c r="B14" s="48" t="s">
        <v>26</v>
      </c>
      <c r="C14" s="49" t="s">
        <v>27</v>
      </c>
      <c r="D14" s="48" t="s">
        <v>335</v>
      </c>
      <c r="E14" s="48">
        <v>8</v>
      </c>
      <c r="F14" s="48">
        <v>9</v>
      </c>
      <c r="G14" s="48">
        <v>9</v>
      </c>
      <c r="H14" s="48">
        <v>8</v>
      </c>
      <c r="I14" s="48">
        <v>8</v>
      </c>
      <c r="J14" s="50">
        <v>9.5</v>
      </c>
      <c r="K14" s="50">
        <v>9.5</v>
      </c>
      <c r="L14" s="50">
        <v>9.5</v>
      </c>
      <c r="M14" s="50">
        <v>9.5</v>
      </c>
      <c r="N14" s="50">
        <v>8</v>
      </c>
      <c r="O14" s="50">
        <f t="shared" si="1"/>
        <v>7.6</v>
      </c>
      <c r="P14" s="50">
        <f t="shared" si="2"/>
        <v>8.5500000000000007</v>
      </c>
      <c r="Q14" s="50">
        <f t="shared" si="0"/>
        <v>8.5500000000000007</v>
      </c>
      <c r="R14" s="50">
        <f t="shared" si="0"/>
        <v>7.6</v>
      </c>
      <c r="S14" s="50">
        <f t="shared" si="0"/>
        <v>6.4</v>
      </c>
      <c r="T14" s="44"/>
      <c r="U14" s="44"/>
    </row>
    <row r="15" spans="1:26" ht="63.75" x14ac:dyDescent="0.25">
      <c r="A15" s="130"/>
      <c r="B15" s="48" t="s">
        <v>28</v>
      </c>
      <c r="C15" s="49" t="s">
        <v>29</v>
      </c>
      <c r="D15" s="48" t="s">
        <v>334</v>
      </c>
      <c r="E15" s="48">
        <v>8</v>
      </c>
      <c r="F15" s="48">
        <v>9</v>
      </c>
      <c r="G15" s="48">
        <v>9</v>
      </c>
      <c r="H15" s="48">
        <v>8</v>
      </c>
      <c r="I15" s="48">
        <v>8</v>
      </c>
      <c r="J15" s="50">
        <v>9.5</v>
      </c>
      <c r="K15" s="50">
        <v>9.5</v>
      </c>
      <c r="L15" s="50">
        <v>9.5</v>
      </c>
      <c r="M15" s="50">
        <v>9.5</v>
      </c>
      <c r="N15" s="50">
        <v>8</v>
      </c>
      <c r="O15" s="50">
        <f t="shared" si="1"/>
        <v>7.6</v>
      </c>
      <c r="P15" s="50">
        <f t="shared" si="2"/>
        <v>8.5500000000000007</v>
      </c>
      <c r="Q15" s="50">
        <f t="shared" si="0"/>
        <v>8.5500000000000007</v>
      </c>
      <c r="R15" s="50">
        <f t="shared" si="0"/>
        <v>7.6</v>
      </c>
      <c r="S15" s="50">
        <f t="shared" si="0"/>
        <v>6.4</v>
      </c>
      <c r="T15" s="44"/>
      <c r="U15" s="44"/>
    </row>
    <row r="16" spans="1:26" ht="25.5" x14ac:dyDescent="0.25">
      <c r="A16" s="126" t="s">
        <v>30</v>
      </c>
      <c r="B16" s="51" t="s">
        <v>31</v>
      </c>
      <c r="C16" s="52" t="s">
        <v>32</v>
      </c>
      <c r="D16" s="51" t="s">
        <v>334</v>
      </c>
      <c r="E16" s="51">
        <v>9</v>
      </c>
      <c r="F16" s="51">
        <v>9</v>
      </c>
      <c r="G16" s="51">
        <v>9</v>
      </c>
      <c r="H16" s="51">
        <v>9</v>
      </c>
      <c r="I16" s="51">
        <v>9</v>
      </c>
      <c r="J16" s="53">
        <v>9.5</v>
      </c>
      <c r="K16" s="53">
        <v>9.5</v>
      </c>
      <c r="L16" s="53">
        <v>9.5</v>
      </c>
      <c r="M16" s="53">
        <v>9.5</v>
      </c>
      <c r="N16" s="53">
        <v>8</v>
      </c>
      <c r="O16" s="53">
        <f t="shared" si="1"/>
        <v>8.5500000000000007</v>
      </c>
      <c r="P16" s="53">
        <f t="shared" si="2"/>
        <v>8.5500000000000007</v>
      </c>
      <c r="Q16" s="53">
        <f t="shared" si="0"/>
        <v>8.5500000000000007</v>
      </c>
      <c r="R16" s="53">
        <f t="shared" si="0"/>
        <v>8.5500000000000007</v>
      </c>
      <c r="S16" s="53">
        <f t="shared" si="0"/>
        <v>7.2</v>
      </c>
      <c r="T16" s="44"/>
      <c r="U16" s="44"/>
    </row>
    <row r="17" spans="1:21" ht="25.5" x14ac:dyDescent="0.25">
      <c r="A17" s="126"/>
      <c r="B17" s="51" t="s">
        <v>33</v>
      </c>
      <c r="C17" s="52" t="s">
        <v>34</v>
      </c>
      <c r="D17" s="51" t="s">
        <v>334</v>
      </c>
      <c r="E17" s="51">
        <v>9</v>
      </c>
      <c r="F17" s="51">
        <v>10</v>
      </c>
      <c r="G17" s="51">
        <v>9</v>
      </c>
      <c r="H17" s="51">
        <v>10</v>
      </c>
      <c r="I17" s="51">
        <v>9</v>
      </c>
      <c r="J17" s="53">
        <v>9.5</v>
      </c>
      <c r="K17" s="53">
        <v>9.5</v>
      </c>
      <c r="L17" s="53">
        <v>9.5</v>
      </c>
      <c r="M17" s="53">
        <v>9.5</v>
      </c>
      <c r="N17" s="53">
        <v>8</v>
      </c>
      <c r="O17" s="53">
        <f t="shared" si="1"/>
        <v>8.5500000000000007</v>
      </c>
      <c r="P17" s="53">
        <f t="shared" si="2"/>
        <v>9.5</v>
      </c>
      <c r="Q17" s="53">
        <f t="shared" si="0"/>
        <v>8.5500000000000007</v>
      </c>
      <c r="R17" s="53">
        <f t="shared" si="0"/>
        <v>9.5</v>
      </c>
      <c r="S17" s="53">
        <f t="shared" si="0"/>
        <v>7.2</v>
      </c>
      <c r="T17" s="44"/>
      <c r="U17" s="44"/>
    </row>
    <row r="18" spans="1:21" ht="38.25" x14ac:dyDescent="0.25">
      <c r="A18" s="126"/>
      <c r="B18" s="51" t="s">
        <v>35</v>
      </c>
      <c r="C18" s="52" t="s">
        <v>36</v>
      </c>
      <c r="D18" s="51" t="s">
        <v>334</v>
      </c>
      <c r="E18" s="51">
        <v>9</v>
      </c>
      <c r="F18" s="51">
        <v>9</v>
      </c>
      <c r="G18" s="51">
        <v>9</v>
      </c>
      <c r="H18" s="51">
        <v>10</v>
      </c>
      <c r="I18" s="51">
        <v>9</v>
      </c>
      <c r="J18" s="53">
        <v>9.5</v>
      </c>
      <c r="K18" s="53">
        <v>9.5</v>
      </c>
      <c r="L18" s="53">
        <v>9.5</v>
      </c>
      <c r="M18" s="53">
        <v>9.5</v>
      </c>
      <c r="N18" s="53">
        <v>8</v>
      </c>
      <c r="O18" s="53">
        <f t="shared" si="1"/>
        <v>8.5500000000000007</v>
      </c>
      <c r="P18" s="53">
        <f t="shared" si="2"/>
        <v>8.5500000000000007</v>
      </c>
      <c r="Q18" s="53">
        <f t="shared" si="0"/>
        <v>8.5500000000000007</v>
      </c>
      <c r="R18" s="53">
        <f t="shared" si="0"/>
        <v>9.5</v>
      </c>
      <c r="S18" s="53">
        <f t="shared" si="0"/>
        <v>7.2</v>
      </c>
      <c r="T18" s="44"/>
      <c r="U18" s="44"/>
    </row>
    <row r="19" spans="1:21" ht="25.5" x14ac:dyDescent="0.25">
      <c r="A19" s="126"/>
      <c r="B19" s="51" t="s">
        <v>37</v>
      </c>
      <c r="C19" s="52" t="s">
        <v>38</v>
      </c>
      <c r="D19" s="51" t="s">
        <v>329</v>
      </c>
      <c r="E19" s="51">
        <v>6</v>
      </c>
      <c r="F19" s="51">
        <v>6</v>
      </c>
      <c r="G19" s="51">
        <v>5</v>
      </c>
      <c r="H19" s="51">
        <v>8</v>
      </c>
      <c r="I19" s="51">
        <v>5</v>
      </c>
      <c r="J19" s="53">
        <v>9.5</v>
      </c>
      <c r="K19" s="53">
        <v>9.5</v>
      </c>
      <c r="L19" s="53">
        <v>9.5</v>
      </c>
      <c r="M19" s="53">
        <v>9.5</v>
      </c>
      <c r="N19" s="53">
        <v>8</v>
      </c>
      <c r="O19" s="53">
        <f t="shared" si="1"/>
        <v>5.7</v>
      </c>
      <c r="P19" s="53">
        <f t="shared" si="2"/>
        <v>5.7</v>
      </c>
      <c r="Q19" s="53">
        <f t="shared" ref="Q19:Q82" si="3">(G19*L19)/10</f>
        <v>4.75</v>
      </c>
      <c r="R19" s="53">
        <f t="shared" ref="R19:R82" si="4">(H19*M19)/10</f>
        <v>7.6</v>
      </c>
      <c r="S19" s="53">
        <f t="shared" ref="S19:S82" si="5">(I19*N19)/10</f>
        <v>4</v>
      </c>
      <c r="T19" s="44"/>
      <c r="U19" s="44"/>
    </row>
    <row r="20" spans="1:21" x14ac:dyDescent="0.25">
      <c r="A20" s="131" t="s">
        <v>39</v>
      </c>
      <c r="B20" s="54" t="s">
        <v>40</v>
      </c>
      <c r="C20" s="55" t="s">
        <v>41</v>
      </c>
      <c r="D20" s="54" t="s">
        <v>334</v>
      </c>
      <c r="E20" s="54">
        <v>7</v>
      </c>
      <c r="F20" s="54">
        <v>10</v>
      </c>
      <c r="G20" s="54">
        <v>10</v>
      </c>
      <c r="H20" s="54">
        <v>10</v>
      </c>
      <c r="I20" s="54">
        <v>5</v>
      </c>
      <c r="J20" s="56">
        <v>9.5</v>
      </c>
      <c r="K20" s="56">
        <v>9.5</v>
      </c>
      <c r="L20" s="56">
        <v>9.5</v>
      </c>
      <c r="M20" s="56">
        <v>9.5</v>
      </c>
      <c r="N20" s="56">
        <v>6</v>
      </c>
      <c r="O20" s="56">
        <f t="shared" si="1"/>
        <v>6.65</v>
      </c>
      <c r="P20" s="56">
        <f t="shared" si="2"/>
        <v>9.5</v>
      </c>
      <c r="Q20" s="56">
        <f t="shared" si="3"/>
        <v>9.5</v>
      </c>
      <c r="R20" s="56">
        <f t="shared" si="4"/>
        <v>9.5</v>
      </c>
      <c r="S20" s="56">
        <f t="shared" si="5"/>
        <v>3</v>
      </c>
      <c r="T20" s="44"/>
      <c r="U20" s="44"/>
    </row>
    <row r="21" spans="1:21" x14ac:dyDescent="0.25">
      <c r="A21" s="131"/>
      <c r="B21" s="54" t="s">
        <v>42</v>
      </c>
      <c r="C21" s="55" t="s">
        <v>43</v>
      </c>
      <c r="D21" s="54" t="s">
        <v>334</v>
      </c>
      <c r="E21" s="54">
        <v>7</v>
      </c>
      <c r="F21" s="54">
        <v>9</v>
      </c>
      <c r="G21" s="54">
        <v>9</v>
      </c>
      <c r="H21" s="54">
        <v>9</v>
      </c>
      <c r="I21" s="54">
        <v>5</v>
      </c>
      <c r="J21" s="56">
        <v>9.5</v>
      </c>
      <c r="K21" s="56">
        <v>9.5</v>
      </c>
      <c r="L21" s="56">
        <v>9.5</v>
      </c>
      <c r="M21" s="56">
        <v>9.5</v>
      </c>
      <c r="N21" s="56">
        <v>6</v>
      </c>
      <c r="O21" s="56">
        <f t="shared" si="1"/>
        <v>6.65</v>
      </c>
      <c r="P21" s="56">
        <f t="shared" si="2"/>
        <v>8.5500000000000007</v>
      </c>
      <c r="Q21" s="56">
        <f t="shared" si="3"/>
        <v>8.5500000000000007</v>
      </c>
      <c r="R21" s="56">
        <f t="shared" si="4"/>
        <v>8.5500000000000007</v>
      </c>
      <c r="S21" s="56">
        <f t="shared" si="5"/>
        <v>3</v>
      </c>
      <c r="T21" s="44"/>
      <c r="U21" s="44"/>
    </row>
    <row r="22" spans="1:21" ht="25.5" x14ac:dyDescent="0.25">
      <c r="A22" s="131"/>
      <c r="B22" s="54" t="s">
        <v>44</v>
      </c>
      <c r="C22" s="55" t="s">
        <v>45</v>
      </c>
      <c r="D22" s="54" t="s">
        <v>334</v>
      </c>
      <c r="E22" s="54">
        <v>7</v>
      </c>
      <c r="F22" s="54">
        <v>9</v>
      </c>
      <c r="G22" s="54">
        <v>9</v>
      </c>
      <c r="H22" s="54">
        <v>9</v>
      </c>
      <c r="I22" s="54">
        <v>5</v>
      </c>
      <c r="J22" s="56">
        <v>9.5</v>
      </c>
      <c r="K22" s="56">
        <v>9.5</v>
      </c>
      <c r="L22" s="56">
        <v>9.5</v>
      </c>
      <c r="M22" s="56">
        <v>9.5</v>
      </c>
      <c r="N22" s="56">
        <v>6</v>
      </c>
      <c r="O22" s="56">
        <f t="shared" si="1"/>
        <v>6.65</v>
      </c>
      <c r="P22" s="56">
        <f t="shared" si="2"/>
        <v>8.5500000000000007</v>
      </c>
      <c r="Q22" s="56">
        <f t="shared" si="3"/>
        <v>8.5500000000000007</v>
      </c>
      <c r="R22" s="56">
        <f t="shared" si="4"/>
        <v>8.5500000000000007</v>
      </c>
      <c r="S22" s="56">
        <f t="shared" si="5"/>
        <v>3</v>
      </c>
      <c r="T22" s="44"/>
      <c r="U22" s="44"/>
    </row>
    <row r="23" spans="1:21" ht="38.25" x14ac:dyDescent="0.25">
      <c r="A23" s="131"/>
      <c r="B23" s="54" t="s">
        <v>46</v>
      </c>
      <c r="C23" s="55" t="s">
        <v>47</v>
      </c>
      <c r="D23" s="54" t="s">
        <v>334</v>
      </c>
      <c r="E23" s="54">
        <v>5</v>
      </c>
      <c r="F23" s="54">
        <v>8</v>
      </c>
      <c r="G23" s="54">
        <v>8</v>
      </c>
      <c r="H23" s="54">
        <v>8</v>
      </c>
      <c r="I23" s="54">
        <v>5</v>
      </c>
      <c r="J23" s="56">
        <v>9.5</v>
      </c>
      <c r="K23" s="56">
        <v>9.5</v>
      </c>
      <c r="L23" s="56">
        <v>9.5</v>
      </c>
      <c r="M23" s="56">
        <v>9.5</v>
      </c>
      <c r="N23" s="56">
        <v>6</v>
      </c>
      <c r="O23" s="56">
        <f t="shared" si="1"/>
        <v>4.75</v>
      </c>
      <c r="P23" s="56">
        <f t="shared" si="2"/>
        <v>7.6</v>
      </c>
      <c r="Q23" s="56">
        <f t="shared" si="3"/>
        <v>7.6</v>
      </c>
      <c r="R23" s="56">
        <f t="shared" si="4"/>
        <v>7.6</v>
      </c>
      <c r="S23" s="56">
        <f t="shared" si="5"/>
        <v>3</v>
      </c>
      <c r="T23" s="44"/>
      <c r="U23" s="44"/>
    </row>
    <row r="24" spans="1:21" ht="38.25" x14ac:dyDescent="0.25">
      <c r="A24" s="131"/>
      <c r="B24" s="54" t="s">
        <v>48</v>
      </c>
      <c r="C24" s="55" t="s">
        <v>49</v>
      </c>
      <c r="D24" s="54" t="s">
        <v>336</v>
      </c>
      <c r="E24" s="54">
        <v>5</v>
      </c>
      <c r="F24" s="54">
        <v>9</v>
      </c>
      <c r="G24" s="54">
        <v>8</v>
      </c>
      <c r="H24" s="54">
        <v>9</v>
      </c>
      <c r="I24" s="54">
        <v>5</v>
      </c>
      <c r="J24" s="56">
        <v>9.5</v>
      </c>
      <c r="K24" s="56">
        <v>9.5</v>
      </c>
      <c r="L24" s="56">
        <v>9.5</v>
      </c>
      <c r="M24" s="56">
        <v>9.5</v>
      </c>
      <c r="N24" s="56">
        <v>6</v>
      </c>
      <c r="O24" s="56">
        <f t="shared" si="1"/>
        <v>4.75</v>
      </c>
      <c r="P24" s="56">
        <f t="shared" si="2"/>
        <v>8.5500000000000007</v>
      </c>
      <c r="Q24" s="56">
        <f t="shared" si="3"/>
        <v>7.6</v>
      </c>
      <c r="R24" s="56">
        <f t="shared" si="4"/>
        <v>8.5500000000000007</v>
      </c>
      <c r="S24" s="56">
        <f t="shared" si="5"/>
        <v>3</v>
      </c>
      <c r="T24" s="44"/>
      <c r="U24" s="44"/>
    </row>
    <row r="25" spans="1:21" ht="25.5" x14ac:dyDescent="0.25">
      <c r="A25" s="131"/>
      <c r="B25" s="54" t="s">
        <v>50</v>
      </c>
      <c r="C25" s="55" t="s">
        <v>51</v>
      </c>
      <c r="D25" s="54" t="s">
        <v>335</v>
      </c>
      <c r="E25" s="54">
        <v>5</v>
      </c>
      <c r="F25" s="54">
        <v>9</v>
      </c>
      <c r="G25" s="54">
        <v>9</v>
      </c>
      <c r="H25" s="54">
        <v>9</v>
      </c>
      <c r="I25" s="54">
        <v>5</v>
      </c>
      <c r="J25" s="56">
        <v>9.5</v>
      </c>
      <c r="K25" s="56">
        <v>9.5</v>
      </c>
      <c r="L25" s="56">
        <v>9.5</v>
      </c>
      <c r="M25" s="56">
        <v>9.5</v>
      </c>
      <c r="N25" s="56">
        <v>6</v>
      </c>
      <c r="O25" s="56">
        <f t="shared" si="1"/>
        <v>4.75</v>
      </c>
      <c r="P25" s="56">
        <f t="shared" si="2"/>
        <v>8.5500000000000007</v>
      </c>
      <c r="Q25" s="56">
        <f t="shared" si="3"/>
        <v>8.5500000000000007</v>
      </c>
      <c r="R25" s="56">
        <f t="shared" si="4"/>
        <v>8.5500000000000007</v>
      </c>
      <c r="S25" s="56">
        <f t="shared" si="5"/>
        <v>3</v>
      </c>
      <c r="T25" s="44"/>
      <c r="U25" s="44"/>
    </row>
    <row r="26" spans="1:21" ht="38.25" x14ac:dyDescent="0.25">
      <c r="A26" s="131"/>
      <c r="B26" s="54" t="s">
        <v>52</v>
      </c>
      <c r="C26" s="55" t="s">
        <v>53</v>
      </c>
      <c r="D26" s="54" t="s">
        <v>337</v>
      </c>
      <c r="E26" s="54">
        <v>5</v>
      </c>
      <c r="F26" s="54">
        <v>9</v>
      </c>
      <c r="G26" s="54">
        <v>9</v>
      </c>
      <c r="H26" s="54">
        <v>9</v>
      </c>
      <c r="I26" s="54">
        <v>5</v>
      </c>
      <c r="J26" s="56">
        <v>9.5</v>
      </c>
      <c r="K26" s="56">
        <v>9.5</v>
      </c>
      <c r="L26" s="56">
        <v>9.5</v>
      </c>
      <c r="M26" s="56">
        <v>9.5</v>
      </c>
      <c r="N26" s="56">
        <v>6</v>
      </c>
      <c r="O26" s="56">
        <f t="shared" si="1"/>
        <v>4.75</v>
      </c>
      <c r="P26" s="56">
        <f t="shared" si="2"/>
        <v>8.5500000000000007</v>
      </c>
      <c r="Q26" s="56">
        <f t="shared" si="3"/>
        <v>8.5500000000000007</v>
      </c>
      <c r="R26" s="56">
        <f t="shared" si="4"/>
        <v>8.5500000000000007</v>
      </c>
      <c r="S26" s="56">
        <f t="shared" si="5"/>
        <v>3</v>
      </c>
      <c r="T26" s="44"/>
      <c r="U26" s="44"/>
    </row>
    <row r="27" spans="1:21" ht="38.25" x14ac:dyDescent="0.25">
      <c r="A27" s="131"/>
      <c r="B27" s="54" t="s">
        <v>54</v>
      </c>
      <c r="C27" s="55" t="s">
        <v>55</v>
      </c>
      <c r="D27" s="54" t="s">
        <v>336</v>
      </c>
      <c r="E27" s="54">
        <v>5</v>
      </c>
      <c r="F27" s="54">
        <v>9</v>
      </c>
      <c r="G27" s="54">
        <v>9</v>
      </c>
      <c r="H27" s="54">
        <v>9</v>
      </c>
      <c r="I27" s="54">
        <v>5</v>
      </c>
      <c r="J27" s="56">
        <v>9.5</v>
      </c>
      <c r="K27" s="56">
        <v>9.5</v>
      </c>
      <c r="L27" s="56">
        <v>9.5</v>
      </c>
      <c r="M27" s="56">
        <v>9.5</v>
      </c>
      <c r="N27" s="56">
        <v>6</v>
      </c>
      <c r="O27" s="56">
        <f t="shared" si="1"/>
        <v>4.75</v>
      </c>
      <c r="P27" s="56">
        <f t="shared" si="2"/>
        <v>8.5500000000000007</v>
      </c>
      <c r="Q27" s="56">
        <f t="shared" si="3"/>
        <v>8.5500000000000007</v>
      </c>
      <c r="R27" s="56">
        <f t="shared" si="4"/>
        <v>8.5500000000000007</v>
      </c>
      <c r="S27" s="56">
        <f t="shared" si="5"/>
        <v>3</v>
      </c>
      <c r="T27" s="44"/>
      <c r="U27" s="44"/>
    </row>
    <row r="28" spans="1:21" ht="38.25" x14ac:dyDescent="0.25">
      <c r="A28" s="131"/>
      <c r="B28" s="54" t="s">
        <v>56</v>
      </c>
      <c r="C28" s="55" t="s">
        <v>57</v>
      </c>
      <c r="D28" s="54" t="s">
        <v>336</v>
      </c>
      <c r="E28" s="54">
        <v>5</v>
      </c>
      <c r="F28" s="54">
        <v>9</v>
      </c>
      <c r="G28" s="54">
        <v>9</v>
      </c>
      <c r="H28" s="54">
        <v>9</v>
      </c>
      <c r="I28" s="54">
        <v>5</v>
      </c>
      <c r="J28" s="56">
        <v>9.5</v>
      </c>
      <c r="K28" s="56">
        <v>9.5</v>
      </c>
      <c r="L28" s="56">
        <v>9.5</v>
      </c>
      <c r="M28" s="56">
        <v>9.5</v>
      </c>
      <c r="N28" s="56">
        <v>6</v>
      </c>
      <c r="O28" s="56">
        <f t="shared" si="1"/>
        <v>4.75</v>
      </c>
      <c r="P28" s="56">
        <f t="shared" si="2"/>
        <v>8.5500000000000007</v>
      </c>
      <c r="Q28" s="56">
        <f t="shared" si="3"/>
        <v>8.5500000000000007</v>
      </c>
      <c r="R28" s="56">
        <f t="shared" si="4"/>
        <v>8.5500000000000007</v>
      </c>
      <c r="S28" s="56">
        <f t="shared" si="5"/>
        <v>3</v>
      </c>
      <c r="T28" s="44"/>
      <c r="U28" s="44"/>
    </row>
    <row r="29" spans="1:21" ht="25.5" x14ac:dyDescent="0.25">
      <c r="A29" s="131"/>
      <c r="B29" s="54" t="s">
        <v>58</v>
      </c>
      <c r="C29" s="55" t="s">
        <v>59</v>
      </c>
      <c r="D29" s="54" t="s">
        <v>337</v>
      </c>
      <c r="E29" s="54">
        <v>5</v>
      </c>
      <c r="F29" s="54">
        <v>9</v>
      </c>
      <c r="G29" s="54">
        <v>9</v>
      </c>
      <c r="H29" s="54">
        <v>9</v>
      </c>
      <c r="I29" s="54">
        <v>5</v>
      </c>
      <c r="J29" s="56">
        <v>9.5</v>
      </c>
      <c r="K29" s="56">
        <v>9.5</v>
      </c>
      <c r="L29" s="56">
        <v>9.5</v>
      </c>
      <c r="M29" s="56">
        <v>9.5</v>
      </c>
      <c r="N29" s="56">
        <v>6</v>
      </c>
      <c r="O29" s="56">
        <f t="shared" si="1"/>
        <v>4.75</v>
      </c>
      <c r="P29" s="56">
        <f t="shared" si="2"/>
        <v>8.5500000000000007</v>
      </c>
      <c r="Q29" s="56">
        <f t="shared" si="3"/>
        <v>8.5500000000000007</v>
      </c>
      <c r="R29" s="56">
        <f t="shared" si="4"/>
        <v>8.5500000000000007</v>
      </c>
      <c r="S29" s="56">
        <f t="shared" si="5"/>
        <v>3</v>
      </c>
      <c r="T29" s="44"/>
      <c r="U29" s="44"/>
    </row>
    <row r="30" spans="1:21" ht="25.5" x14ac:dyDescent="0.25">
      <c r="A30" s="131"/>
      <c r="B30" s="54" t="s">
        <v>60</v>
      </c>
      <c r="C30" s="55" t="s">
        <v>61</v>
      </c>
      <c r="D30" s="54" t="s">
        <v>336</v>
      </c>
      <c r="E30" s="54">
        <v>5</v>
      </c>
      <c r="F30" s="54">
        <v>9</v>
      </c>
      <c r="G30" s="54">
        <v>9</v>
      </c>
      <c r="H30" s="54">
        <v>9</v>
      </c>
      <c r="I30" s="54">
        <v>5</v>
      </c>
      <c r="J30" s="56">
        <v>9.5</v>
      </c>
      <c r="K30" s="56">
        <v>9.5</v>
      </c>
      <c r="L30" s="56">
        <v>9.5</v>
      </c>
      <c r="M30" s="56">
        <v>9.5</v>
      </c>
      <c r="N30" s="56">
        <v>6</v>
      </c>
      <c r="O30" s="56">
        <f t="shared" si="1"/>
        <v>4.75</v>
      </c>
      <c r="P30" s="56">
        <f t="shared" si="2"/>
        <v>8.5500000000000007</v>
      </c>
      <c r="Q30" s="56">
        <f t="shared" si="3"/>
        <v>8.5500000000000007</v>
      </c>
      <c r="R30" s="56">
        <f t="shared" si="4"/>
        <v>8.5500000000000007</v>
      </c>
      <c r="S30" s="56">
        <f t="shared" si="5"/>
        <v>3</v>
      </c>
      <c r="T30" s="44"/>
      <c r="U30" s="44"/>
    </row>
    <row r="31" spans="1:21" ht="25.5" x14ac:dyDescent="0.25">
      <c r="A31" s="131"/>
      <c r="B31" s="54" t="s">
        <v>62</v>
      </c>
      <c r="C31" s="55" t="s">
        <v>63</v>
      </c>
      <c r="D31" s="54" t="s">
        <v>337</v>
      </c>
      <c r="E31" s="54">
        <v>5</v>
      </c>
      <c r="F31" s="54">
        <v>9</v>
      </c>
      <c r="G31" s="54">
        <v>9</v>
      </c>
      <c r="H31" s="54">
        <v>9</v>
      </c>
      <c r="I31" s="54">
        <v>5</v>
      </c>
      <c r="J31" s="56">
        <v>9.5</v>
      </c>
      <c r="K31" s="56">
        <v>9.5</v>
      </c>
      <c r="L31" s="56">
        <v>9.5</v>
      </c>
      <c r="M31" s="56">
        <v>9.5</v>
      </c>
      <c r="N31" s="56">
        <v>6</v>
      </c>
      <c r="O31" s="56">
        <f t="shared" si="1"/>
        <v>4.75</v>
      </c>
      <c r="P31" s="56">
        <f t="shared" si="2"/>
        <v>8.5500000000000007</v>
      </c>
      <c r="Q31" s="56">
        <f t="shared" si="3"/>
        <v>8.5500000000000007</v>
      </c>
      <c r="R31" s="56">
        <f t="shared" si="4"/>
        <v>8.5500000000000007</v>
      </c>
      <c r="S31" s="56">
        <f t="shared" si="5"/>
        <v>3</v>
      </c>
      <c r="T31" s="44"/>
      <c r="U31" s="44"/>
    </row>
    <row r="32" spans="1:21" ht="38.25" x14ac:dyDescent="0.25">
      <c r="A32" s="131"/>
      <c r="B32" s="54" t="s">
        <v>64</v>
      </c>
      <c r="C32" s="55" t="s">
        <v>65</v>
      </c>
      <c r="D32" s="54" t="s">
        <v>336</v>
      </c>
      <c r="E32" s="54">
        <v>5</v>
      </c>
      <c r="F32" s="54">
        <v>9</v>
      </c>
      <c r="G32" s="54">
        <v>9</v>
      </c>
      <c r="H32" s="54">
        <v>9</v>
      </c>
      <c r="I32" s="54">
        <v>5</v>
      </c>
      <c r="J32" s="56">
        <v>9.5</v>
      </c>
      <c r="K32" s="56">
        <v>9.5</v>
      </c>
      <c r="L32" s="56">
        <v>9.5</v>
      </c>
      <c r="M32" s="56">
        <v>9.5</v>
      </c>
      <c r="N32" s="56">
        <v>6</v>
      </c>
      <c r="O32" s="56">
        <f t="shared" si="1"/>
        <v>4.75</v>
      </c>
      <c r="P32" s="56">
        <f t="shared" si="2"/>
        <v>8.5500000000000007</v>
      </c>
      <c r="Q32" s="56">
        <f t="shared" si="3"/>
        <v>8.5500000000000007</v>
      </c>
      <c r="R32" s="56">
        <f t="shared" si="4"/>
        <v>8.5500000000000007</v>
      </c>
      <c r="S32" s="56">
        <f t="shared" si="5"/>
        <v>3</v>
      </c>
      <c r="T32" s="44"/>
      <c r="U32" s="44"/>
    </row>
    <row r="33" spans="1:21" ht="25.5" x14ac:dyDescent="0.25">
      <c r="A33" s="131"/>
      <c r="B33" s="54" t="s">
        <v>66</v>
      </c>
      <c r="C33" s="55" t="s">
        <v>67</v>
      </c>
      <c r="D33" s="54" t="s">
        <v>336</v>
      </c>
      <c r="E33" s="54">
        <v>5</v>
      </c>
      <c r="F33" s="54">
        <v>3</v>
      </c>
      <c r="G33" s="54">
        <v>3</v>
      </c>
      <c r="H33" s="54">
        <v>3</v>
      </c>
      <c r="I33" s="54">
        <v>5</v>
      </c>
      <c r="J33" s="56">
        <v>9.5</v>
      </c>
      <c r="K33" s="56">
        <v>9.5</v>
      </c>
      <c r="L33" s="56">
        <v>9.5</v>
      </c>
      <c r="M33" s="56">
        <v>9.5</v>
      </c>
      <c r="N33" s="56">
        <v>6</v>
      </c>
      <c r="O33" s="56">
        <f t="shared" si="1"/>
        <v>4.75</v>
      </c>
      <c r="P33" s="56">
        <f t="shared" si="2"/>
        <v>2.85</v>
      </c>
      <c r="Q33" s="56">
        <f t="shared" si="3"/>
        <v>2.85</v>
      </c>
      <c r="R33" s="56">
        <f t="shared" si="4"/>
        <v>2.85</v>
      </c>
      <c r="S33" s="56">
        <f t="shared" si="5"/>
        <v>3</v>
      </c>
      <c r="T33" s="44"/>
      <c r="U33" s="44"/>
    </row>
    <row r="34" spans="1:21" ht="38.25" x14ac:dyDescent="0.25">
      <c r="A34" s="131"/>
      <c r="B34" s="54" t="s">
        <v>68</v>
      </c>
      <c r="C34" s="55" t="s">
        <v>340</v>
      </c>
      <c r="D34" s="54" t="s">
        <v>329</v>
      </c>
      <c r="E34" s="54">
        <v>5</v>
      </c>
      <c r="F34" s="54">
        <v>8</v>
      </c>
      <c r="G34" s="54">
        <v>8</v>
      </c>
      <c r="H34" s="54">
        <v>8</v>
      </c>
      <c r="I34" s="54">
        <v>5</v>
      </c>
      <c r="J34" s="56">
        <v>9.5</v>
      </c>
      <c r="K34" s="56">
        <v>9.5</v>
      </c>
      <c r="L34" s="56">
        <v>9.5</v>
      </c>
      <c r="M34" s="56">
        <v>9.5</v>
      </c>
      <c r="N34" s="56">
        <v>6</v>
      </c>
      <c r="O34" s="56">
        <f t="shared" si="1"/>
        <v>4.75</v>
      </c>
      <c r="P34" s="56">
        <f t="shared" si="2"/>
        <v>7.6</v>
      </c>
      <c r="Q34" s="56">
        <f t="shared" si="3"/>
        <v>7.6</v>
      </c>
      <c r="R34" s="56">
        <f t="shared" si="4"/>
        <v>7.6</v>
      </c>
      <c r="S34" s="56">
        <f t="shared" si="5"/>
        <v>3</v>
      </c>
      <c r="T34" s="44"/>
      <c r="U34" s="44"/>
    </row>
    <row r="35" spans="1:21" ht="38.25" x14ac:dyDescent="0.25">
      <c r="A35" s="131"/>
      <c r="B35" s="54" t="s">
        <v>70</v>
      </c>
      <c r="C35" s="55" t="s">
        <v>71</v>
      </c>
      <c r="D35" s="54" t="s">
        <v>329</v>
      </c>
      <c r="E35" s="54">
        <v>5</v>
      </c>
      <c r="F35" s="54">
        <v>8</v>
      </c>
      <c r="G35" s="54">
        <v>8</v>
      </c>
      <c r="H35" s="54">
        <v>8</v>
      </c>
      <c r="I35" s="54">
        <v>5</v>
      </c>
      <c r="J35" s="56">
        <v>9.5</v>
      </c>
      <c r="K35" s="56">
        <v>9.5</v>
      </c>
      <c r="L35" s="56">
        <v>9.5</v>
      </c>
      <c r="M35" s="56">
        <v>9.5</v>
      </c>
      <c r="N35" s="56">
        <v>6</v>
      </c>
      <c r="O35" s="56">
        <f t="shared" si="1"/>
        <v>4.75</v>
      </c>
      <c r="P35" s="56">
        <f t="shared" si="2"/>
        <v>7.6</v>
      </c>
      <c r="Q35" s="56">
        <f t="shared" si="3"/>
        <v>7.6</v>
      </c>
      <c r="R35" s="56">
        <f t="shared" si="4"/>
        <v>7.6</v>
      </c>
      <c r="S35" s="56">
        <f t="shared" si="5"/>
        <v>3</v>
      </c>
      <c r="T35" s="44"/>
      <c r="U35" s="44"/>
    </row>
    <row r="36" spans="1:21" ht="25.5" x14ac:dyDescent="0.25">
      <c r="A36" s="131"/>
      <c r="B36" s="54" t="s">
        <v>72</v>
      </c>
      <c r="C36" s="55" t="s">
        <v>73</v>
      </c>
      <c r="D36" s="54" t="s">
        <v>334</v>
      </c>
      <c r="E36" s="54">
        <v>5</v>
      </c>
      <c r="F36" s="54">
        <v>9</v>
      </c>
      <c r="G36" s="54">
        <v>9</v>
      </c>
      <c r="H36" s="54">
        <v>9</v>
      </c>
      <c r="I36" s="54">
        <v>5</v>
      </c>
      <c r="J36" s="56">
        <v>9.5</v>
      </c>
      <c r="K36" s="56">
        <v>9.5</v>
      </c>
      <c r="L36" s="56">
        <v>9.5</v>
      </c>
      <c r="M36" s="56">
        <v>9.5</v>
      </c>
      <c r="N36" s="56">
        <v>6</v>
      </c>
      <c r="O36" s="56">
        <f t="shared" si="1"/>
        <v>4.75</v>
      </c>
      <c r="P36" s="56">
        <f t="shared" si="2"/>
        <v>8.5500000000000007</v>
      </c>
      <c r="Q36" s="56">
        <f t="shared" si="3"/>
        <v>8.5500000000000007</v>
      </c>
      <c r="R36" s="56">
        <f t="shared" si="4"/>
        <v>8.5500000000000007</v>
      </c>
      <c r="S36" s="56">
        <f t="shared" si="5"/>
        <v>3</v>
      </c>
      <c r="T36" s="44"/>
      <c r="U36" s="44"/>
    </row>
    <row r="37" spans="1:21" ht="25.5" x14ac:dyDescent="0.25">
      <c r="A37" s="131"/>
      <c r="B37" s="54" t="s">
        <v>74</v>
      </c>
      <c r="C37" s="55" t="s">
        <v>75</v>
      </c>
      <c r="D37" s="54" t="s">
        <v>337</v>
      </c>
      <c r="E37" s="54">
        <v>5</v>
      </c>
      <c r="F37" s="54">
        <v>2</v>
      </c>
      <c r="G37" s="54">
        <v>2</v>
      </c>
      <c r="H37" s="54">
        <v>2</v>
      </c>
      <c r="I37" s="54">
        <v>5</v>
      </c>
      <c r="J37" s="56">
        <v>9.5</v>
      </c>
      <c r="K37" s="56">
        <v>9.5</v>
      </c>
      <c r="L37" s="56">
        <v>9.5</v>
      </c>
      <c r="M37" s="56">
        <v>9.5</v>
      </c>
      <c r="N37" s="56">
        <v>6</v>
      </c>
      <c r="O37" s="56">
        <f t="shared" si="1"/>
        <v>4.75</v>
      </c>
      <c r="P37" s="56">
        <f t="shared" si="2"/>
        <v>1.9</v>
      </c>
      <c r="Q37" s="56">
        <f t="shared" si="3"/>
        <v>1.9</v>
      </c>
      <c r="R37" s="56">
        <f t="shared" si="4"/>
        <v>1.9</v>
      </c>
      <c r="S37" s="56">
        <f t="shared" si="5"/>
        <v>3</v>
      </c>
      <c r="T37" s="44"/>
      <c r="U37" s="44"/>
    </row>
    <row r="38" spans="1:21" ht="25.5" x14ac:dyDescent="0.25">
      <c r="A38" s="131"/>
      <c r="B38" s="54" t="s">
        <v>76</v>
      </c>
      <c r="C38" s="55" t="s">
        <v>77</v>
      </c>
      <c r="D38" s="54" t="s">
        <v>337</v>
      </c>
      <c r="E38" s="54">
        <v>5</v>
      </c>
      <c r="F38" s="54">
        <v>2</v>
      </c>
      <c r="G38" s="54">
        <v>2</v>
      </c>
      <c r="H38" s="54">
        <v>2</v>
      </c>
      <c r="I38" s="54">
        <v>5</v>
      </c>
      <c r="J38" s="56">
        <v>9.5</v>
      </c>
      <c r="K38" s="56">
        <v>9.5</v>
      </c>
      <c r="L38" s="56">
        <v>9.5</v>
      </c>
      <c r="M38" s="56">
        <v>9.5</v>
      </c>
      <c r="N38" s="56">
        <v>6</v>
      </c>
      <c r="O38" s="56">
        <f t="shared" si="1"/>
        <v>4.75</v>
      </c>
      <c r="P38" s="56">
        <f t="shared" si="2"/>
        <v>1.9</v>
      </c>
      <c r="Q38" s="56">
        <f t="shared" si="3"/>
        <v>1.9</v>
      </c>
      <c r="R38" s="56">
        <f t="shared" si="4"/>
        <v>1.9</v>
      </c>
      <c r="S38" s="56">
        <f t="shared" si="5"/>
        <v>3</v>
      </c>
      <c r="T38" s="44"/>
      <c r="U38" s="44"/>
    </row>
    <row r="39" spans="1:21" ht="25.5" x14ac:dyDescent="0.25">
      <c r="A39" s="131"/>
      <c r="B39" s="54" t="s">
        <v>78</v>
      </c>
      <c r="C39" s="55" t="s">
        <v>79</v>
      </c>
      <c r="D39" s="54" t="s">
        <v>337</v>
      </c>
      <c r="E39" s="54">
        <v>5</v>
      </c>
      <c r="F39" s="54">
        <v>2</v>
      </c>
      <c r="G39" s="54">
        <v>2</v>
      </c>
      <c r="H39" s="54">
        <v>2</v>
      </c>
      <c r="I39" s="54">
        <v>5</v>
      </c>
      <c r="J39" s="56">
        <v>9.5</v>
      </c>
      <c r="K39" s="56">
        <v>9.5</v>
      </c>
      <c r="L39" s="56">
        <v>9.5</v>
      </c>
      <c r="M39" s="56">
        <v>9.5</v>
      </c>
      <c r="N39" s="56">
        <v>6</v>
      </c>
      <c r="O39" s="56">
        <f t="shared" si="1"/>
        <v>4.75</v>
      </c>
      <c r="P39" s="56">
        <f t="shared" si="2"/>
        <v>1.9</v>
      </c>
      <c r="Q39" s="56">
        <f t="shared" si="3"/>
        <v>1.9</v>
      </c>
      <c r="R39" s="56">
        <f t="shared" si="4"/>
        <v>1.9</v>
      </c>
      <c r="S39" s="56">
        <f t="shared" si="5"/>
        <v>3</v>
      </c>
      <c r="T39" s="44"/>
      <c r="U39" s="44"/>
    </row>
    <row r="40" spans="1:21" ht="38.25" x14ac:dyDescent="0.25">
      <c r="A40" s="131"/>
      <c r="B40" s="54" t="s">
        <v>80</v>
      </c>
      <c r="C40" s="55" t="s">
        <v>81</v>
      </c>
      <c r="D40" s="54" t="s">
        <v>329</v>
      </c>
      <c r="E40" s="54">
        <v>5</v>
      </c>
      <c r="F40" s="54">
        <v>9</v>
      </c>
      <c r="G40" s="54">
        <v>9</v>
      </c>
      <c r="H40" s="54">
        <v>9</v>
      </c>
      <c r="I40" s="54">
        <v>5</v>
      </c>
      <c r="J40" s="56">
        <v>9.5</v>
      </c>
      <c r="K40" s="56">
        <v>9.5</v>
      </c>
      <c r="L40" s="56">
        <v>9.5</v>
      </c>
      <c r="M40" s="56">
        <v>9.5</v>
      </c>
      <c r="N40" s="56">
        <v>6</v>
      </c>
      <c r="O40" s="56">
        <f t="shared" si="1"/>
        <v>4.75</v>
      </c>
      <c r="P40" s="56">
        <f t="shared" si="2"/>
        <v>8.5500000000000007</v>
      </c>
      <c r="Q40" s="56">
        <f t="shared" si="3"/>
        <v>8.5500000000000007</v>
      </c>
      <c r="R40" s="56">
        <f t="shared" si="4"/>
        <v>8.5500000000000007</v>
      </c>
      <c r="S40" s="56">
        <f t="shared" si="5"/>
        <v>3</v>
      </c>
      <c r="T40" s="44"/>
      <c r="U40" s="44"/>
    </row>
    <row r="41" spans="1:21" ht="25.5" x14ac:dyDescent="0.25">
      <c r="A41" s="131"/>
      <c r="B41" s="54" t="s">
        <v>82</v>
      </c>
      <c r="C41" s="55" t="s">
        <v>83</v>
      </c>
      <c r="D41" s="54" t="s">
        <v>329</v>
      </c>
      <c r="E41" s="54">
        <v>5</v>
      </c>
      <c r="F41" s="54">
        <v>7</v>
      </c>
      <c r="G41" s="54">
        <v>7</v>
      </c>
      <c r="H41" s="54">
        <v>7</v>
      </c>
      <c r="I41" s="54">
        <v>5</v>
      </c>
      <c r="J41" s="56">
        <v>9.5</v>
      </c>
      <c r="K41" s="56">
        <v>9.5</v>
      </c>
      <c r="L41" s="56">
        <v>9.5</v>
      </c>
      <c r="M41" s="56">
        <v>9.5</v>
      </c>
      <c r="N41" s="56">
        <v>6</v>
      </c>
      <c r="O41" s="56">
        <f t="shared" si="1"/>
        <v>4.75</v>
      </c>
      <c r="P41" s="56">
        <f t="shared" si="2"/>
        <v>6.65</v>
      </c>
      <c r="Q41" s="56">
        <f t="shared" si="3"/>
        <v>6.65</v>
      </c>
      <c r="R41" s="56">
        <f t="shared" si="4"/>
        <v>6.65</v>
      </c>
      <c r="S41" s="56">
        <f t="shared" si="5"/>
        <v>3</v>
      </c>
      <c r="T41" s="44"/>
      <c r="U41" s="44"/>
    </row>
    <row r="42" spans="1:21" ht="25.5" x14ac:dyDescent="0.25">
      <c r="A42" s="131"/>
      <c r="B42" s="54" t="s">
        <v>84</v>
      </c>
      <c r="C42" s="55" t="s">
        <v>85</v>
      </c>
      <c r="D42" s="54" t="s">
        <v>329</v>
      </c>
      <c r="E42" s="54">
        <v>5</v>
      </c>
      <c r="F42" s="54">
        <v>7</v>
      </c>
      <c r="G42" s="54">
        <v>7</v>
      </c>
      <c r="H42" s="54">
        <v>7</v>
      </c>
      <c r="I42" s="54">
        <v>5</v>
      </c>
      <c r="J42" s="56">
        <v>9.5</v>
      </c>
      <c r="K42" s="56">
        <v>9.5</v>
      </c>
      <c r="L42" s="56">
        <v>9.5</v>
      </c>
      <c r="M42" s="56">
        <v>9.5</v>
      </c>
      <c r="N42" s="56">
        <v>6</v>
      </c>
      <c r="O42" s="56">
        <f t="shared" si="1"/>
        <v>4.75</v>
      </c>
      <c r="P42" s="56">
        <f t="shared" si="2"/>
        <v>6.65</v>
      </c>
      <c r="Q42" s="56">
        <f t="shared" si="3"/>
        <v>6.65</v>
      </c>
      <c r="R42" s="56">
        <f t="shared" si="4"/>
        <v>6.65</v>
      </c>
      <c r="S42" s="56">
        <f t="shared" si="5"/>
        <v>3</v>
      </c>
      <c r="T42" s="44"/>
      <c r="U42" s="44"/>
    </row>
    <row r="43" spans="1:21" ht="38.25" x14ac:dyDescent="0.25">
      <c r="A43" s="131"/>
      <c r="B43" s="54" t="s">
        <v>86</v>
      </c>
      <c r="C43" s="55" t="s">
        <v>87</v>
      </c>
      <c r="D43" s="54" t="s">
        <v>334</v>
      </c>
      <c r="E43" s="54">
        <v>5</v>
      </c>
      <c r="F43" s="54">
        <v>9</v>
      </c>
      <c r="G43" s="54">
        <v>9</v>
      </c>
      <c r="H43" s="54">
        <v>9</v>
      </c>
      <c r="I43" s="54">
        <v>5</v>
      </c>
      <c r="J43" s="56">
        <v>9.5</v>
      </c>
      <c r="K43" s="56">
        <v>9.5</v>
      </c>
      <c r="L43" s="56">
        <v>9.5</v>
      </c>
      <c r="M43" s="56">
        <v>9.5</v>
      </c>
      <c r="N43" s="56">
        <v>6</v>
      </c>
      <c r="O43" s="56">
        <f t="shared" si="1"/>
        <v>4.75</v>
      </c>
      <c r="P43" s="56">
        <f t="shared" si="2"/>
        <v>8.5500000000000007</v>
      </c>
      <c r="Q43" s="56">
        <f t="shared" si="3"/>
        <v>8.5500000000000007</v>
      </c>
      <c r="R43" s="56">
        <f t="shared" si="4"/>
        <v>8.5500000000000007</v>
      </c>
      <c r="S43" s="56">
        <f t="shared" si="5"/>
        <v>3</v>
      </c>
      <c r="T43" s="44"/>
      <c r="U43" s="44"/>
    </row>
    <row r="44" spans="1:21" ht="38.25" x14ac:dyDescent="0.25">
      <c r="A44" s="131"/>
      <c r="B44" s="54" t="s">
        <v>88</v>
      </c>
      <c r="C44" s="55" t="s">
        <v>89</v>
      </c>
      <c r="D44" s="54" t="s">
        <v>329</v>
      </c>
      <c r="E44" s="54">
        <v>5</v>
      </c>
      <c r="F44" s="54">
        <v>9</v>
      </c>
      <c r="G44" s="54">
        <v>9</v>
      </c>
      <c r="H44" s="54">
        <v>9</v>
      </c>
      <c r="I44" s="54">
        <v>5</v>
      </c>
      <c r="J44" s="56">
        <v>9.5</v>
      </c>
      <c r="K44" s="56">
        <v>9.5</v>
      </c>
      <c r="L44" s="56">
        <v>9.5</v>
      </c>
      <c r="M44" s="56">
        <v>9.5</v>
      </c>
      <c r="N44" s="56">
        <v>6</v>
      </c>
      <c r="O44" s="56">
        <f t="shared" si="1"/>
        <v>4.75</v>
      </c>
      <c r="P44" s="56">
        <f t="shared" si="2"/>
        <v>8.5500000000000007</v>
      </c>
      <c r="Q44" s="56">
        <f t="shared" si="3"/>
        <v>8.5500000000000007</v>
      </c>
      <c r="R44" s="56">
        <f t="shared" si="4"/>
        <v>8.5500000000000007</v>
      </c>
      <c r="S44" s="56">
        <f t="shared" si="5"/>
        <v>3</v>
      </c>
      <c r="T44" s="44"/>
      <c r="U44" s="44"/>
    </row>
    <row r="45" spans="1:21" ht="25.5" x14ac:dyDescent="0.25">
      <c r="A45" s="131"/>
      <c r="B45" s="54" t="s">
        <v>90</v>
      </c>
      <c r="C45" s="55" t="s">
        <v>91</v>
      </c>
      <c r="D45" s="54" t="s">
        <v>329</v>
      </c>
      <c r="E45" s="54">
        <v>5</v>
      </c>
      <c r="F45" s="54">
        <v>7</v>
      </c>
      <c r="G45" s="54">
        <v>7</v>
      </c>
      <c r="H45" s="54">
        <v>7</v>
      </c>
      <c r="I45" s="54">
        <v>5</v>
      </c>
      <c r="J45" s="56">
        <v>9.5</v>
      </c>
      <c r="K45" s="56">
        <v>9.5</v>
      </c>
      <c r="L45" s="56">
        <v>9.5</v>
      </c>
      <c r="M45" s="56">
        <v>9.5</v>
      </c>
      <c r="N45" s="56">
        <v>6</v>
      </c>
      <c r="O45" s="56">
        <f t="shared" si="1"/>
        <v>4.75</v>
      </c>
      <c r="P45" s="56">
        <f t="shared" si="2"/>
        <v>6.65</v>
      </c>
      <c r="Q45" s="56">
        <f t="shared" si="3"/>
        <v>6.65</v>
      </c>
      <c r="R45" s="56">
        <f t="shared" si="4"/>
        <v>6.65</v>
      </c>
      <c r="S45" s="56">
        <f t="shared" si="5"/>
        <v>3</v>
      </c>
      <c r="T45" s="44"/>
      <c r="U45" s="44"/>
    </row>
    <row r="46" spans="1:21" ht="25.5" x14ac:dyDescent="0.25">
      <c r="A46" s="131"/>
      <c r="B46" s="54" t="s">
        <v>92</v>
      </c>
      <c r="C46" s="55" t="s">
        <v>93</v>
      </c>
      <c r="D46" s="54" t="s">
        <v>329</v>
      </c>
      <c r="E46" s="54">
        <v>5</v>
      </c>
      <c r="F46" s="54">
        <v>5</v>
      </c>
      <c r="G46" s="54">
        <v>5</v>
      </c>
      <c r="H46" s="54">
        <v>5</v>
      </c>
      <c r="I46" s="54">
        <v>5</v>
      </c>
      <c r="J46" s="56">
        <v>9.5</v>
      </c>
      <c r="K46" s="56">
        <v>9.5</v>
      </c>
      <c r="L46" s="56">
        <v>9.5</v>
      </c>
      <c r="M46" s="56">
        <v>9.5</v>
      </c>
      <c r="N46" s="56">
        <v>6</v>
      </c>
      <c r="O46" s="56">
        <f t="shared" si="1"/>
        <v>4.75</v>
      </c>
      <c r="P46" s="56">
        <f t="shared" si="2"/>
        <v>4.75</v>
      </c>
      <c r="Q46" s="56">
        <f t="shared" si="3"/>
        <v>4.75</v>
      </c>
      <c r="R46" s="56">
        <f t="shared" si="4"/>
        <v>4.75</v>
      </c>
      <c r="S46" s="56">
        <f t="shared" si="5"/>
        <v>3</v>
      </c>
      <c r="T46" s="44"/>
      <c r="U46" s="44"/>
    </row>
    <row r="47" spans="1:21" ht="25.5" x14ac:dyDescent="0.25">
      <c r="A47" s="131"/>
      <c r="B47" s="54" t="s">
        <v>94</v>
      </c>
      <c r="C47" s="55" t="s">
        <v>95</v>
      </c>
      <c r="D47" s="54" t="s">
        <v>334</v>
      </c>
      <c r="E47" s="54">
        <v>5</v>
      </c>
      <c r="F47" s="54">
        <v>10</v>
      </c>
      <c r="G47" s="54">
        <v>10</v>
      </c>
      <c r="H47" s="54">
        <v>10</v>
      </c>
      <c r="I47" s="54">
        <v>5</v>
      </c>
      <c r="J47" s="56">
        <v>9.5</v>
      </c>
      <c r="K47" s="56">
        <v>9.5</v>
      </c>
      <c r="L47" s="56">
        <v>9.5</v>
      </c>
      <c r="M47" s="56">
        <v>9.5</v>
      </c>
      <c r="N47" s="56">
        <v>6</v>
      </c>
      <c r="O47" s="56">
        <f t="shared" si="1"/>
        <v>4.75</v>
      </c>
      <c r="P47" s="56">
        <f t="shared" si="2"/>
        <v>9.5</v>
      </c>
      <c r="Q47" s="56">
        <f t="shared" si="3"/>
        <v>9.5</v>
      </c>
      <c r="R47" s="56">
        <f t="shared" si="4"/>
        <v>9.5</v>
      </c>
      <c r="S47" s="56">
        <f t="shared" si="5"/>
        <v>3</v>
      </c>
      <c r="T47" s="44"/>
      <c r="U47" s="44"/>
    </row>
    <row r="48" spans="1:21" ht="25.5" x14ac:dyDescent="0.25">
      <c r="A48" s="131"/>
      <c r="B48" s="54" t="s">
        <v>96</v>
      </c>
      <c r="C48" s="55" t="s">
        <v>97</v>
      </c>
      <c r="D48" s="54" t="s">
        <v>336</v>
      </c>
      <c r="E48" s="54">
        <v>5</v>
      </c>
      <c r="F48" s="54">
        <v>8</v>
      </c>
      <c r="G48" s="54">
        <v>8</v>
      </c>
      <c r="H48" s="54">
        <v>8</v>
      </c>
      <c r="I48" s="54">
        <v>5</v>
      </c>
      <c r="J48" s="56">
        <v>9.5</v>
      </c>
      <c r="K48" s="56">
        <v>9.5</v>
      </c>
      <c r="L48" s="56">
        <v>9.5</v>
      </c>
      <c r="M48" s="56">
        <v>9.5</v>
      </c>
      <c r="N48" s="56">
        <v>6</v>
      </c>
      <c r="O48" s="56">
        <f t="shared" si="1"/>
        <v>4.75</v>
      </c>
      <c r="P48" s="56">
        <f t="shared" si="2"/>
        <v>7.6</v>
      </c>
      <c r="Q48" s="56">
        <f t="shared" si="3"/>
        <v>7.6</v>
      </c>
      <c r="R48" s="56">
        <f t="shared" si="4"/>
        <v>7.6</v>
      </c>
      <c r="S48" s="56">
        <f t="shared" si="5"/>
        <v>3</v>
      </c>
      <c r="T48" s="44"/>
      <c r="U48" s="44"/>
    </row>
    <row r="49" spans="1:21" ht="25.5" x14ac:dyDescent="0.25">
      <c r="A49" s="132" t="s">
        <v>98</v>
      </c>
      <c r="B49" s="57" t="s">
        <v>99</v>
      </c>
      <c r="C49" s="58" t="s">
        <v>100</v>
      </c>
      <c r="D49" s="57" t="s">
        <v>334</v>
      </c>
      <c r="E49" s="57">
        <v>7</v>
      </c>
      <c r="F49" s="57">
        <v>9</v>
      </c>
      <c r="G49" s="57">
        <v>8</v>
      </c>
      <c r="H49" s="57">
        <v>9</v>
      </c>
      <c r="I49" s="57">
        <v>7</v>
      </c>
      <c r="J49" s="46">
        <v>0</v>
      </c>
      <c r="K49" s="46">
        <v>9.5</v>
      </c>
      <c r="L49" s="46">
        <v>9.5</v>
      </c>
      <c r="M49" s="46">
        <v>9.5</v>
      </c>
      <c r="N49" s="46">
        <v>0</v>
      </c>
      <c r="O49" s="45">
        <f t="shared" si="1"/>
        <v>0</v>
      </c>
      <c r="P49" s="45">
        <f t="shared" si="2"/>
        <v>8.5500000000000007</v>
      </c>
      <c r="Q49" s="45">
        <f t="shared" si="3"/>
        <v>7.6</v>
      </c>
      <c r="R49" s="45">
        <f t="shared" si="4"/>
        <v>8.5500000000000007</v>
      </c>
      <c r="S49" s="45">
        <f t="shared" si="5"/>
        <v>0</v>
      </c>
      <c r="T49" s="44"/>
      <c r="U49" s="44"/>
    </row>
    <row r="50" spans="1:21" ht="25.5" x14ac:dyDescent="0.25">
      <c r="A50" s="132"/>
      <c r="B50" s="57" t="s">
        <v>101</v>
      </c>
      <c r="C50" s="58" t="s">
        <v>102</v>
      </c>
      <c r="D50" s="57" t="s">
        <v>334</v>
      </c>
      <c r="E50" s="57">
        <v>7</v>
      </c>
      <c r="F50" s="57">
        <v>9</v>
      </c>
      <c r="G50" s="57">
        <v>8</v>
      </c>
      <c r="H50" s="57">
        <v>9</v>
      </c>
      <c r="I50" s="57">
        <v>7</v>
      </c>
      <c r="J50" s="46">
        <v>0</v>
      </c>
      <c r="K50" s="46">
        <v>9.5</v>
      </c>
      <c r="L50" s="46">
        <v>9.5</v>
      </c>
      <c r="M50" s="46">
        <v>7.875</v>
      </c>
      <c r="N50" s="46">
        <v>0</v>
      </c>
      <c r="O50" s="45">
        <f t="shared" si="1"/>
        <v>0</v>
      </c>
      <c r="P50" s="45">
        <f t="shared" si="2"/>
        <v>8.5500000000000007</v>
      </c>
      <c r="Q50" s="45">
        <f t="shared" si="3"/>
        <v>7.6</v>
      </c>
      <c r="R50" s="45">
        <f t="shared" si="4"/>
        <v>7.0875000000000004</v>
      </c>
      <c r="S50" s="45">
        <f t="shared" si="5"/>
        <v>0</v>
      </c>
      <c r="T50" s="44"/>
      <c r="U50" s="44"/>
    </row>
    <row r="51" spans="1:21" ht="25.5" x14ac:dyDescent="0.25">
      <c r="A51" s="132"/>
      <c r="B51" s="57" t="s">
        <v>103</v>
      </c>
      <c r="C51" s="58" t="s">
        <v>104</v>
      </c>
      <c r="D51" s="57" t="s">
        <v>336</v>
      </c>
      <c r="E51" s="57">
        <v>7</v>
      </c>
      <c r="F51" s="57">
        <v>9</v>
      </c>
      <c r="G51" s="57">
        <v>8</v>
      </c>
      <c r="H51" s="57">
        <v>9</v>
      </c>
      <c r="I51" s="57">
        <v>7</v>
      </c>
      <c r="J51" s="46">
        <v>0</v>
      </c>
      <c r="K51" s="46">
        <v>9.5</v>
      </c>
      <c r="L51" s="46">
        <v>9.5</v>
      </c>
      <c r="M51" s="46">
        <v>7.875</v>
      </c>
      <c r="N51" s="46">
        <v>0</v>
      </c>
      <c r="O51" s="45">
        <f t="shared" si="1"/>
        <v>0</v>
      </c>
      <c r="P51" s="45">
        <f t="shared" si="2"/>
        <v>8.5500000000000007</v>
      </c>
      <c r="Q51" s="45">
        <f t="shared" si="3"/>
        <v>7.6</v>
      </c>
      <c r="R51" s="45">
        <f t="shared" si="4"/>
        <v>7.0875000000000004</v>
      </c>
      <c r="S51" s="45">
        <f t="shared" si="5"/>
        <v>0</v>
      </c>
      <c r="T51" s="44"/>
      <c r="U51" s="44"/>
    </row>
    <row r="52" spans="1:21" ht="25.5" x14ac:dyDescent="0.25">
      <c r="A52" s="132"/>
      <c r="B52" s="57" t="s">
        <v>105</v>
      </c>
      <c r="C52" s="58" t="s">
        <v>106</v>
      </c>
      <c r="D52" s="57" t="s">
        <v>336</v>
      </c>
      <c r="E52" s="57">
        <v>7</v>
      </c>
      <c r="F52" s="57">
        <v>9</v>
      </c>
      <c r="G52" s="57">
        <v>8</v>
      </c>
      <c r="H52" s="57">
        <v>9</v>
      </c>
      <c r="I52" s="57">
        <v>7</v>
      </c>
      <c r="J52" s="46">
        <v>0</v>
      </c>
      <c r="K52" s="46">
        <v>9.5</v>
      </c>
      <c r="L52" s="46">
        <v>9.5</v>
      </c>
      <c r="M52" s="46">
        <v>7.875</v>
      </c>
      <c r="N52" s="46">
        <v>0</v>
      </c>
      <c r="O52" s="45">
        <f t="shared" si="1"/>
        <v>0</v>
      </c>
      <c r="P52" s="45">
        <f t="shared" si="2"/>
        <v>8.5500000000000007</v>
      </c>
      <c r="Q52" s="45">
        <f t="shared" si="3"/>
        <v>7.6</v>
      </c>
      <c r="R52" s="45">
        <f t="shared" si="4"/>
        <v>7.0875000000000004</v>
      </c>
      <c r="S52" s="45">
        <f t="shared" si="5"/>
        <v>0</v>
      </c>
      <c r="T52" s="44"/>
      <c r="U52" s="44"/>
    </row>
    <row r="53" spans="1:21" ht="25.5" x14ac:dyDescent="0.25">
      <c r="A53" s="132"/>
      <c r="B53" s="57" t="s">
        <v>107</v>
      </c>
      <c r="C53" s="58" t="s">
        <v>108</v>
      </c>
      <c r="D53" s="57" t="s">
        <v>336</v>
      </c>
      <c r="E53" s="57">
        <v>7</v>
      </c>
      <c r="F53" s="57">
        <v>9</v>
      </c>
      <c r="G53" s="57">
        <v>8</v>
      </c>
      <c r="H53" s="57">
        <v>9</v>
      </c>
      <c r="I53" s="57">
        <v>7</v>
      </c>
      <c r="J53" s="46">
        <v>0</v>
      </c>
      <c r="K53" s="46">
        <v>9.5</v>
      </c>
      <c r="L53" s="46">
        <v>9.5</v>
      </c>
      <c r="M53" s="46">
        <v>7.875</v>
      </c>
      <c r="N53" s="46">
        <v>0</v>
      </c>
      <c r="O53" s="45">
        <f t="shared" si="1"/>
        <v>0</v>
      </c>
      <c r="P53" s="45">
        <f t="shared" si="2"/>
        <v>8.5500000000000007</v>
      </c>
      <c r="Q53" s="45">
        <f t="shared" si="3"/>
        <v>7.6</v>
      </c>
      <c r="R53" s="45">
        <f t="shared" si="4"/>
        <v>7.0875000000000004</v>
      </c>
      <c r="S53" s="45">
        <f t="shared" si="5"/>
        <v>0</v>
      </c>
      <c r="T53" s="44"/>
      <c r="U53" s="44"/>
    </row>
    <row r="54" spans="1:21" ht="25.5" x14ac:dyDescent="0.25">
      <c r="A54" s="132"/>
      <c r="B54" s="57" t="s">
        <v>109</v>
      </c>
      <c r="C54" s="58" t="s">
        <v>110</v>
      </c>
      <c r="D54" s="57" t="s">
        <v>336</v>
      </c>
      <c r="E54" s="57">
        <v>7</v>
      </c>
      <c r="F54" s="57">
        <v>9</v>
      </c>
      <c r="G54" s="57">
        <v>8</v>
      </c>
      <c r="H54" s="57">
        <v>9</v>
      </c>
      <c r="I54" s="57">
        <v>7</v>
      </c>
      <c r="J54" s="46">
        <v>0</v>
      </c>
      <c r="K54" s="46">
        <v>9.5</v>
      </c>
      <c r="L54" s="46">
        <v>9.5</v>
      </c>
      <c r="M54" s="46">
        <v>7.875</v>
      </c>
      <c r="N54" s="46">
        <v>0</v>
      </c>
      <c r="O54" s="45">
        <f t="shared" si="1"/>
        <v>0</v>
      </c>
      <c r="P54" s="45">
        <f t="shared" si="2"/>
        <v>8.5500000000000007</v>
      </c>
      <c r="Q54" s="45">
        <f t="shared" si="3"/>
        <v>7.6</v>
      </c>
      <c r="R54" s="45">
        <f t="shared" si="4"/>
        <v>7.0875000000000004</v>
      </c>
      <c r="S54" s="45">
        <f t="shared" si="5"/>
        <v>0</v>
      </c>
      <c r="T54" s="44"/>
      <c r="U54" s="44"/>
    </row>
    <row r="55" spans="1:21" ht="25.5" x14ac:dyDescent="0.25">
      <c r="A55" s="132"/>
      <c r="B55" s="57" t="s">
        <v>111</v>
      </c>
      <c r="C55" s="58" t="s">
        <v>112</v>
      </c>
      <c r="D55" s="57" t="s">
        <v>336</v>
      </c>
      <c r="E55" s="57">
        <v>7</v>
      </c>
      <c r="F55" s="57">
        <v>9</v>
      </c>
      <c r="G55" s="57">
        <v>8</v>
      </c>
      <c r="H55" s="57">
        <v>9</v>
      </c>
      <c r="I55" s="57">
        <v>7</v>
      </c>
      <c r="J55" s="46">
        <v>0</v>
      </c>
      <c r="K55" s="46">
        <v>9.5</v>
      </c>
      <c r="L55" s="46">
        <v>9.5</v>
      </c>
      <c r="M55" s="46">
        <v>7.875</v>
      </c>
      <c r="N55" s="46">
        <v>0</v>
      </c>
      <c r="O55" s="45">
        <f t="shared" si="1"/>
        <v>0</v>
      </c>
      <c r="P55" s="45">
        <f t="shared" si="2"/>
        <v>8.5500000000000007</v>
      </c>
      <c r="Q55" s="45">
        <f t="shared" si="3"/>
        <v>7.6</v>
      </c>
      <c r="R55" s="45">
        <f t="shared" si="4"/>
        <v>7.0875000000000004</v>
      </c>
      <c r="S55" s="45">
        <f t="shared" si="5"/>
        <v>0</v>
      </c>
      <c r="T55" s="44"/>
      <c r="U55" s="44"/>
    </row>
    <row r="56" spans="1:21" ht="38.25" x14ac:dyDescent="0.25">
      <c r="A56" s="132"/>
      <c r="B56" s="57" t="s">
        <v>113</v>
      </c>
      <c r="C56" s="58" t="s">
        <v>114</v>
      </c>
      <c r="D56" s="57" t="s">
        <v>329</v>
      </c>
      <c r="E56" s="57">
        <v>7</v>
      </c>
      <c r="F56" s="57">
        <v>9</v>
      </c>
      <c r="G56" s="57">
        <v>8</v>
      </c>
      <c r="H56" s="57">
        <v>9</v>
      </c>
      <c r="I56" s="57">
        <v>7</v>
      </c>
      <c r="J56" s="46">
        <v>0</v>
      </c>
      <c r="K56" s="46">
        <v>9.5</v>
      </c>
      <c r="L56" s="46">
        <v>9.5</v>
      </c>
      <c r="M56" s="46">
        <v>7.875</v>
      </c>
      <c r="N56" s="46">
        <v>0</v>
      </c>
      <c r="O56" s="45">
        <f t="shared" si="1"/>
        <v>0</v>
      </c>
      <c r="P56" s="45">
        <f t="shared" si="2"/>
        <v>8.5500000000000007</v>
      </c>
      <c r="Q56" s="45">
        <f t="shared" si="3"/>
        <v>7.6</v>
      </c>
      <c r="R56" s="45">
        <f t="shared" si="4"/>
        <v>7.0875000000000004</v>
      </c>
      <c r="S56" s="45">
        <f t="shared" si="5"/>
        <v>0</v>
      </c>
      <c r="T56" s="44"/>
      <c r="U56" s="44"/>
    </row>
    <row r="57" spans="1:21" ht="38.25" x14ac:dyDescent="0.25">
      <c r="A57" s="132"/>
      <c r="B57" s="57" t="s">
        <v>115</v>
      </c>
      <c r="C57" s="58" t="s">
        <v>114</v>
      </c>
      <c r="D57" s="57" t="s">
        <v>329</v>
      </c>
      <c r="E57" s="57">
        <v>7</v>
      </c>
      <c r="F57" s="57">
        <v>9</v>
      </c>
      <c r="G57" s="57">
        <v>8</v>
      </c>
      <c r="H57" s="57">
        <v>9</v>
      </c>
      <c r="I57" s="57">
        <v>7</v>
      </c>
      <c r="J57" s="46">
        <v>0</v>
      </c>
      <c r="K57" s="46">
        <v>9.5</v>
      </c>
      <c r="L57" s="46">
        <v>9.5</v>
      </c>
      <c r="M57" s="46">
        <v>7.875</v>
      </c>
      <c r="N57" s="46">
        <v>0</v>
      </c>
      <c r="O57" s="45">
        <f t="shared" si="1"/>
        <v>0</v>
      </c>
      <c r="P57" s="45">
        <f t="shared" si="2"/>
        <v>8.5500000000000007</v>
      </c>
      <c r="Q57" s="45">
        <f t="shared" si="3"/>
        <v>7.6</v>
      </c>
      <c r="R57" s="45">
        <f t="shared" si="4"/>
        <v>7.0875000000000004</v>
      </c>
      <c r="S57" s="45">
        <f t="shared" si="5"/>
        <v>0</v>
      </c>
      <c r="T57" s="44"/>
      <c r="U57" s="44"/>
    </row>
    <row r="58" spans="1:21" ht="38.25" x14ac:dyDescent="0.25">
      <c r="A58" s="132"/>
      <c r="B58" s="57" t="s">
        <v>116</v>
      </c>
      <c r="C58" s="58" t="s">
        <v>114</v>
      </c>
      <c r="D58" s="57" t="s">
        <v>329</v>
      </c>
      <c r="E58" s="57">
        <v>7</v>
      </c>
      <c r="F58" s="57">
        <v>9</v>
      </c>
      <c r="G58" s="57">
        <v>8</v>
      </c>
      <c r="H58" s="57">
        <v>9</v>
      </c>
      <c r="I58" s="57">
        <v>7</v>
      </c>
      <c r="J58" s="46">
        <v>0</v>
      </c>
      <c r="K58" s="46">
        <v>9.5</v>
      </c>
      <c r="L58" s="46">
        <v>9.5</v>
      </c>
      <c r="M58" s="46">
        <v>7.875</v>
      </c>
      <c r="N58" s="46">
        <v>0</v>
      </c>
      <c r="O58" s="45">
        <f t="shared" si="1"/>
        <v>0</v>
      </c>
      <c r="P58" s="45">
        <f t="shared" si="2"/>
        <v>8.5500000000000007</v>
      </c>
      <c r="Q58" s="45">
        <f t="shared" si="3"/>
        <v>7.6</v>
      </c>
      <c r="R58" s="45">
        <f t="shared" si="4"/>
        <v>7.0875000000000004</v>
      </c>
      <c r="S58" s="45">
        <f t="shared" si="5"/>
        <v>0</v>
      </c>
      <c r="T58" s="44"/>
      <c r="U58" s="44"/>
    </row>
    <row r="59" spans="1:21" ht="38.25" x14ac:dyDescent="0.25">
      <c r="A59" s="132"/>
      <c r="B59" s="57" t="s">
        <v>117</v>
      </c>
      <c r="C59" s="58" t="s">
        <v>118</v>
      </c>
      <c r="D59" s="57" t="s">
        <v>329</v>
      </c>
      <c r="E59" s="57">
        <v>7</v>
      </c>
      <c r="F59" s="57">
        <v>9</v>
      </c>
      <c r="G59" s="57">
        <v>8</v>
      </c>
      <c r="H59" s="57">
        <v>9</v>
      </c>
      <c r="I59" s="57">
        <v>7</v>
      </c>
      <c r="J59" s="46">
        <v>0</v>
      </c>
      <c r="K59" s="46">
        <v>9.5</v>
      </c>
      <c r="L59" s="46">
        <v>9.5</v>
      </c>
      <c r="M59" s="46">
        <v>7.875</v>
      </c>
      <c r="N59" s="46">
        <v>0</v>
      </c>
      <c r="O59" s="45">
        <f t="shared" si="1"/>
        <v>0</v>
      </c>
      <c r="P59" s="45">
        <f t="shared" si="2"/>
        <v>8.5500000000000007</v>
      </c>
      <c r="Q59" s="45">
        <f t="shared" si="3"/>
        <v>7.6</v>
      </c>
      <c r="R59" s="45">
        <f t="shared" si="4"/>
        <v>7.0875000000000004</v>
      </c>
      <c r="S59" s="45">
        <f t="shared" si="5"/>
        <v>0</v>
      </c>
      <c r="T59" s="44"/>
      <c r="U59" s="44"/>
    </row>
    <row r="60" spans="1:21" ht="38.25" x14ac:dyDescent="0.25">
      <c r="A60" s="132"/>
      <c r="B60" s="57" t="s">
        <v>119</v>
      </c>
      <c r="C60" s="58" t="s">
        <v>118</v>
      </c>
      <c r="D60" s="57" t="s">
        <v>329</v>
      </c>
      <c r="E60" s="57">
        <v>7</v>
      </c>
      <c r="F60" s="57">
        <v>9</v>
      </c>
      <c r="G60" s="57">
        <v>8</v>
      </c>
      <c r="H60" s="57">
        <v>9</v>
      </c>
      <c r="I60" s="57">
        <v>7</v>
      </c>
      <c r="J60" s="46">
        <v>0</v>
      </c>
      <c r="K60" s="46">
        <v>9.5</v>
      </c>
      <c r="L60" s="46">
        <v>9.5</v>
      </c>
      <c r="M60" s="46">
        <v>7.875</v>
      </c>
      <c r="N60" s="46">
        <v>0</v>
      </c>
      <c r="O60" s="45">
        <f t="shared" si="1"/>
        <v>0</v>
      </c>
      <c r="P60" s="45">
        <f t="shared" si="2"/>
        <v>8.5500000000000007</v>
      </c>
      <c r="Q60" s="45">
        <f t="shared" si="3"/>
        <v>7.6</v>
      </c>
      <c r="R60" s="45">
        <f t="shared" si="4"/>
        <v>7.0875000000000004</v>
      </c>
      <c r="S60" s="45">
        <f t="shared" si="5"/>
        <v>0</v>
      </c>
      <c r="T60" s="44"/>
      <c r="U60" s="44"/>
    </row>
    <row r="61" spans="1:21" ht="25.5" x14ac:dyDescent="0.25">
      <c r="A61" s="132"/>
      <c r="B61" s="57" t="s">
        <v>120</v>
      </c>
      <c r="C61" s="58" t="s">
        <v>121</v>
      </c>
      <c r="D61" s="57" t="s">
        <v>337</v>
      </c>
      <c r="E61" s="57">
        <v>7</v>
      </c>
      <c r="F61" s="57">
        <v>9</v>
      </c>
      <c r="G61" s="57">
        <v>8</v>
      </c>
      <c r="H61" s="57">
        <v>9</v>
      </c>
      <c r="I61" s="57">
        <v>7</v>
      </c>
      <c r="J61" s="46">
        <v>0</v>
      </c>
      <c r="K61" s="46">
        <v>9.5</v>
      </c>
      <c r="L61" s="46">
        <v>9.5</v>
      </c>
      <c r="M61" s="46">
        <v>7.875</v>
      </c>
      <c r="N61" s="46">
        <v>0</v>
      </c>
      <c r="O61" s="45">
        <f t="shared" si="1"/>
        <v>0</v>
      </c>
      <c r="P61" s="45">
        <f t="shared" si="2"/>
        <v>8.5500000000000007</v>
      </c>
      <c r="Q61" s="45">
        <f t="shared" si="3"/>
        <v>7.6</v>
      </c>
      <c r="R61" s="45">
        <f t="shared" si="4"/>
        <v>7.0875000000000004</v>
      </c>
      <c r="S61" s="45">
        <f t="shared" si="5"/>
        <v>0</v>
      </c>
      <c r="T61" s="44"/>
      <c r="U61" s="44"/>
    </row>
    <row r="62" spans="1:21" ht="25.5" x14ac:dyDescent="0.25">
      <c r="A62" s="132"/>
      <c r="B62" s="57" t="s">
        <v>122</v>
      </c>
      <c r="C62" s="58" t="s">
        <v>121</v>
      </c>
      <c r="D62" s="57" t="s">
        <v>337</v>
      </c>
      <c r="E62" s="57">
        <v>7</v>
      </c>
      <c r="F62" s="57">
        <v>9</v>
      </c>
      <c r="G62" s="57">
        <v>8</v>
      </c>
      <c r="H62" s="57">
        <v>9</v>
      </c>
      <c r="I62" s="57">
        <v>7</v>
      </c>
      <c r="J62" s="46">
        <v>0</v>
      </c>
      <c r="K62" s="46">
        <v>9.5</v>
      </c>
      <c r="L62" s="46">
        <v>9.5</v>
      </c>
      <c r="M62" s="46">
        <v>7.875</v>
      </c>
      <c r="N62" s="46">
        <v>0</v>
      </c>
      <c r="O62" s="45">
        <f t="shared" si="1"/>
        <v>0</v>
      </c>
      <c r="P62" s="45">
        <f t="shared" si="2"/>
        <v>8.5500000000000007</v>
      </c>
      <c r="Q62" s="45">
        <f t="shared" si="3"/>
        <v>7.6</v>
      </c>
      <c r="R62" s="45">
        <f t="shared" si="4"/>
        <v>7.0875000000000004</v>
      </c>
      <c r="S62" s="45">
        <f t="shared" si="5"/>
        <v>0</v>
      </c>
      <c r="T62" s="44"/>
      <c r="U62" s="44"/>
    </row>
    <row r="63" spans="1:21" ht="25.5" x14ac:dyDescent="0.25">
      <c r="A63" s="132"/>
      <c r="B63" s="57" t="s">
        <v>123</v>
      </c>
      <c r="C63" s="58" t="s">
        <v>121</v>
      </c>
      <c r="D63" s="57" t="s">
        <v>337</v>
      </c>
      <c r="E63" s="57">
        <v>7</v>
      </c>
      <c r="F63" s="57">
        <v>9</v>
      </c>
      <c r="G63" s="57">
        <v>8</v>
      </c>
      <c r="H63" s="57">
        <v>9</v>
      </c>
      <c r="I63" s="57">
        <v>7</v>
      </c>
      <c r="J63" s="46">
        <v>0</v>
      </c>
      <c r="K63" s="46">
        <v>9.5</v>
      </c>
      <c r="L63" s="46">
        <v>9.5</v>
      </c>
      <c r="M63" s="46">
        <v>7.875</v>
      </c>
      <c r="N63" s="46">
        <v>0</v>
      </c>
      <c r="O63" s="45">
        <f t="shared" si="1"/>
        <v>0</v>
      </c>
      <c r="P63" s="45">
        <f t="shared" si="2"/>
        <v>8.5500000000000007</v>
      </c>
      <c r="Q63" s="45">
        <f t="shared" si="3"/>
        <v>7.6</v>
      </c>
      <c r="R63" s="45">
        <f t="shared" si="4"/>
        <v>7.0875000000000004</v>
      </c>
      <c r="S63" s="45">
        <f t="shared" si="5"/>
        <v>0</v>
      </c>
      <c r="T63" s="44"/>
      <c r="U63" s="44"/>
    </row>
    <row r="64" spans="1:21" ht="25.5" x14ac:dyDescent="0.25">
      <c r="A64" s="132"/>
      <c r="B64" s="57" t="s">
        <v>124</v>
      </c>
      <c r="C64" s="58" t="s">
        <v>121</v>
      </c>
      <c r="D64" s="57" t="s">
        <v>337</v>
      </c>
      <c r="E64" s="57">
        <v>7</v>
      </c>
      <c r="F64" s="57">
        <v>9</v>
      </c>
      <c r="G64" s="57">
        <v>8</v>
      </c>
      <c r="H64" s="57">
        <v>9</v>
      </c>
      <c r="I64" s="57">
        <v>7</v>
      </c>
      <c r="J64" s="46">
        <v>0</v>
      </c>
      <c r="K64" s="46">
        <v>9.5</v>
      </c>
      <c r="L64" s="46">
        <v>9.5</v>
      </c>
      <c r="M64" s="46">
        <v>7.875</v>
      </c>
      <c r="N64" s="46">
        <v>0</v>
      </c>
      <c r="O64" s="45">
        <f t="shared" si="1"/>
        <v>0</v>
      </c>
      <c r="P64" s="45">
        <f t="shared" si="2"/>
        <v>8.5500000000000007</v>
      </c>
      <c r="Q64" s="45">
        <f t="shared" si="3"/>
        <v>7.6</v>
      </c>
      <c r="R64" s="45">
        <f t="shared" si="4"/>
        <v>7.0875000000000004</v>
      </c>
      <c r="S64" s="45">
        <f t="shared" si="5"/>
        <v>0</v>
      </c>
      <c r="T64" s="44"/>
      <c r="U64" s="44"/>
    </row>
    <row r="65" spans="1:21" x14ac:dyDescent="0.25">
      <c r="A65" s="132"/>
      <c r="B65" s="57" t="s">
        <v>125</v>
      </c>
      <c r="C65" s="58" t="s">
        <v>126</v>
      </c>
      <c r="D65" s="57" t="s">
        <v>337</v>
      </c>
      <c r="E65" s="57">
        <v>7</v>
      </c>
      <c r="F65" s="57">
        <v>9</v>
      </c>
      <c r="G65" s="57">
        <v>8</v>
      </c>
      <c r="H65" s="57">
        <v>9</v>
      </c>
      <c r="I65" s="57">
        <v>7</v>
      </c>
      <c r="J65" s="46">
        <v>0</v>
      </c>
      <c r="K65" s="46">
        <v>9.5</v>
      </c>
      <c r="L65" s="46">
        <v>9.5</v>
      </c>
      <c r="M65" s="46">
        <v>7.875</v>
      </c>
      <c r="N65" s="46">
        <v>0</v>
      </c>
      <c r="O65" s="45">
        <f t="shared" si="1"/>
        <v>0</v>
      </c>
      <c r="P65" s="45">
        <f t="shared" si="2"/>
        <v>8.5500000000000007</v>
      </c>
      <c r="Q65" s="45">
        <f t="shared" si="3"/>
        <v>7.6</v>
      </c>
      <c r="R65" s="45">
        <f t="shared" si="4"/>
        <v>7.0875000000000004</v>
      </c>
      <c r="S65" s="45">
        <f t="shared" si="5"/>
        <v>0</v>
      </c>
      <c r="T65" s="44"/>
      <c r="U65" s="44"/>
    </row>
    <row r="66" spans="1:21" x14ac:dyDescent="0.25">
      <c r="A66" s="132"/>
      <c r="B66" s="57" t="s">
        <v>127</v>
      </c>
      <c r="C66" s="58" t="s">
        <v>126</v>
      </c>
      <c r="D66" s="57" t="s">
        <v>337</v>
      </c>
      <c r="E66" s="57">
        <v>7</v>
      </c>
      <c r="F66" s="57">
        <v>9</v>
      </c>
      <c r="G66" s="57">
        <v>8</v>
      </c>
      <c r="H66" s="57">
        <v>9</v>
      </c>
      <c r="I66" s="57">
        <v>7</v>
      </c>
      <c r="J66" s="46">
        <v>0</v>
      </c>
      <c r="K66" s="46">
        <v>9.5</v>
      </c>
      <c r="L66" s="46">
        <v>9.5</v>
      </c>
      <c r="M66" s="46">
        <v>7.875</v>
      </c>
      <c r="N66" s="46">
        <v>0</v>
      </c>
      <c r="O66" s="45">
        <f t="shared" si="1"/>
        <v>0</v>
      </c>
      <c r="P66" s="45">
        <f t="shared" si="2"/>
        <v>8.5500000000000007</v>
      </c>
      <c r="Q66" s="45">
        <f t="shared" si="3"/>
        <v>7.6</v>
      </c>
      <c r="R66" s="45">
        <f t="shared" si="4"/>
        <v>7.0875000000000004</v>
      </c>
      <c r="S66" s="45">
        <f t="shared" si="5"/>
        <v>0</v>
      </c>
      <c r="T66" s="44"/>
      <c r="U66" s="44"/>
    </row>
    <row r="67" spans="1:21" ht="25.5" x14ac:dyDescent="0.25">
      <c r="A67" s="132"/>
      <c r="B67" s="57" t="s">
        <v>128</v>
      </c>
      <c r="C67" s="58" t="s">
        <v>129</v>
      </c>
      <c r="D67" s="57" t="s">
        <v>337</v>
      </c>
      <c r="E67" s="57">
        <v>7</v>
      </c>
      <c r="F67" s="57">
        <v>9</v>
      </c>
      <c r="G67" s="57">
        <v>8</v>
      </c>
      <c r="H67" s="57">
        <v>9</v>
      </c>
      <c r="I67" s="57">
        <v>7</v>
      </c>
      <c r="J67" s="46">
        <v>0</v>
      </c>
      <c r="K67" s="46">
        <v>9.5</v>
      </c>
      <c r="L67" s="46">
        <v>9.5</v>
      </c>
      <c r="M67" s="46">
        <v>7.875</v>
      </c>
      <c r="N67" s="46">
        <v>0</v>
      </c>
      <c r="O67" s="45">
        <f t="shared" si="1"/>
        <v>0</v>
      </c>
      <c r="P67" s="45">
        <f t="shared" si="2"/>
        <v>8.5500000000000007</v>
      </c>
      <c r="Q67" s="45">
        <f t="shared" si="3"/>
        <v>7.6</v>
      </c>
      <c r="R67" s="45">
        <f t="shared" si="4"/>
        <v>7.0875000000000004</v>
      </c>
      <c r="S67" s="45">
        <f t="shared" si="5"/>
        <v>0</v>
      </c>
      <c r="T67" s="44"/>
      <c r="U67" s="44"/>
    </row>
    <row r="68" spans="1:21" ht="25.5" x14ac:dyDescent="0.25">
      <c r="A68" s="132"/>
      <c r="B68" s="57" t="s">
        <v>130</v>
      </c>
      <c r="C68" s="58" t="s">
        <v>131</v>
      </c>
      <c r="D68" s="57" t="s">
        <v>329</v>
      </c>
      <c r="E68" s="57">
        <v>7</v>
      </c>
      <c r="F68" s="57">
        <v>9</v>
      </c>
      <c r="G68" s="57">
        <v>8</v>
      </c>
      <c r="H68" s="57">
        <v>9</v>
      </c>
      <c r="I68" s="57">
        <v>7</v>
      </c>
      <c r="J68" s="46">
        <v>0</v>
      </c>
      <c r="K68" s="46">
        <v>9.5</v>
      </c>
      <c r="L68" s="46">
        <v>9.5</v>
      </c>
      <c r="M68" s="46">
        <v>7.875</v>
      </c>
      <c r="N68" s="46">
        <v>0</v>
      </c>
      <c r="O68" s="45">
        <f t="shared" ref="O68:O131" si="6">(E68*J68)/10</f>
        <v>0</v>
      </c>
      <c r="P68" s="45">
        <f t="shared" ref="P68:P131" si="7">(F68*K68)/10</f>
        <v>8.5500000000000007</v>
      </c>
      <c r="Q68" s="45">
        <f t="shared" si="3"/>
        <v>7.6</v>
      </c>
      <c r="R68" s="45">
        <f t="shared" si="4"/>
        <v>7.0875000000000004</v>
      </c>
      <c r="S68" s="45">
        <f t="shared" si="5"/>
        <v>0</v>
      </c>
      <c r="T68" s="44"/>
      <c r="U68" s="44"/>
    </row>
    <row r="69" spans="1:21" ht="25.5" x14ac:dyDescent="0.25">
      <c r="A69" s="132"/>
      <c r="B69" s="57" t="s">
        <v>132</v>
      </c>
      <c r="C69" s="58" t="s">
        <v>131</v>
      </c>
      <c r="D69" s="57" t="s">
        <v>329</v>
      </c>
      <c r="E69" s="57">
        <v>7</v>
      </c>
      <c r="F69" s="57">
        <v>9</v>
      </c>
      <c r="G69" s="57">
        <v>8</v>
      </c>
      <c r="H69" s="57">
        <v>9</v>
      </c>
      <c r="I69" s="57">
        <v>7</v>
      </c>
      <c r="J69" s="46">
        <v>0</v>
      </c>
      <c r="K69" s="46">
        <v>9.5</v>
      </c>
      <c r="L69" s="46">
        <v>9.5</v>
      </c>
      <c r="M69" s="46">
        <v>7.875</v>
      </c>
      <c r="N69" s="46">
        <v>0</v>
      </c>
      <c r="O69" s="45">
        <f t="shared" si="6"/>
        <v>0</v>
      </c>
      <c r="P69" s="45">
        <f t="shared" si="7"/>
        <v>8.5500000000000007</v>
      </c>
      <c r="Q69" s="45">
        <f t="shared" si="3"/>
        <v>7.6</v>
      </c>
      <c r="R69" s="45">
        <f t="shared" si="4"/>
        <v>7.0875000000000004</v>
      </c>
      <c r="S69" s="45">
        <f t="shared" si="5"/>
        <v>0</v>
      </c>
      <c r="T69" s="44"/>
      <c r="U69" s="44"/>
    </row>
    <row r="70" spans="1:21" ht="25.5" x14ac:dyDescent="0.25">
      <c r="A70" s="132"/>
      <c r="B70" s="57" t="s">
        <v>133</v>
      </c>
      <c r="C70" s="58" t="s">
        <v>134</v>
      </c>
      <c r="D70" s="57" t="s">
        <v>329</v>
      </c>
      <c r="E70" s="57">
        <v>7</v>
      </c>
      <c r="F70" s="57">
        <v>9</v>
      </c>
      <c r="G70" s="57">
        <v>8</v>
      </c>
      <c r="H70" s="57">
        <v>9</v>
      </c>
      <c r="I70" s="57">
        <v>7</v>
      </c>
      <c r="J70" s="46">
        <v>0</v>
      </c>
      <c r="K70" s="46">
        <v>9.5</v>
      </c>
      <c r="L70" s="46">
        <v>9.5</v>
      </c>
      <c r="M70" s="46">
        <v>7.875</v>
      </c>
      <c r="N70" s="46">
        <v>0</v>
      </c>
      <c r="O70" s="45">
        <f t="shared" si="6"/>
        <v>0</v>
      </c>
      <c r="P70" s="45">
        <f t="shared" si="7"/>
        <v>8.5500000000000007</v>
      </c>
      <c r="Q70" s="45">
        <f t="shared" si="3"/>
        <v>7.6</v>
      </c>
      <c r="R70" s="45">
        <f t="shared" si="4"/>
        <v>7.0875000000000004</v>
      </c>
      <c r="S70" s="45">
        <f t="shared" si="5"/>
        <v>0</v>
      </c>
      <c r="T70" s="44"/>
      <c r="U70" s="44"/>
    </row>
    <row r="71" spans="1:21" ht="25.5" x14ac:dyDescent="0.25">
      <c r="A71" s="132"/>
      <c r="B71" s="57" t="s">
        <v>135</v>
      </c>
      <c r="C71" s="58" t="s">
        <v>134</v>
      </c>
      <c r="D71" s="57" t="s">
        <v>329</v>
      </c>
      <c r="E71" s="57">
        <v>7</v>
      </c>
      <c r="F71" s="57">
        <v>9</v>
      </c>
      <c r="G71" s="57">
        <v>8</v>
      </c>
      <c r="H71" s="57">
        <v>9</v>
      </c>
      <c r="I71" s="57">
        <v>7</v>
      </c>
      <c r="J71" s="46">
        <v>0</v>
      </c>
      <c r="K71" s="46">
        <v>9.5</v>
      </c>
      <c r="L71" s="46">
        <v>9.5</v>
      </c>
      <c r="M71" s="46">
        <v>7.875</v>
      </c>
      <c r="N71" s="46">
        <v>0</v>
      </c>
      <c r="O71" s="45">
        <f t="shared" si="6"/>
        <v>0</v>
      </c>
      <c r="P71" s="45">
        <f t="shared" si="7"/>
        <v>8.5500000000000007</v>
      </c>
      <c r="Q71" s="45">
        <f t="shared" si="3"/>
        <v>7.6</v>
      </c>
      <c r="R71" s="45">
        <f t="shared" si="4"/>
        <v>7.0875000000000004</v>
      </c>
      <c r="S71" s="45">
        <f t="shared" si="5"/>
        <v>0</v>
      </c>
      <c r="T71" s="44"/>
      <c r="U71" s="44"/>
    </row>
    <row r="72" spans="1:21" ht="25.5" x14ac:dyDescent="0.25">
      <c r="A72" s="132"/>
      <c r="B72" s="57" t="s">
        <v>136</v>
      </c>
      <c r="C72" s="58" t="s">
        <v>137</v>
      </c>
      <c r="D72" s="57" t="s">
        <v>329</v>
      </c>
      <c r="E72" s="57">
        <v>7</v>
      </c>
      <c r="F72" s="57">
        <v>9</v>
      </c>
      <c r="G72" s="57">
        <v>8</v>
      </c>
      <c r="H72" s="57">
        <v>9</v>
      </c>
      <c r="I72" s="57">
        <v>7</v>
      </c>
      <c r="J72" s="46">
        <v>0</v>
      </c>
      <c r="K72" s="46">
        <v>9.5</v>
      </c>
      <c r="L72" s="46">
        <v>9.5</v>
      </c>
      <c r="M72" s="46">
        <v>7.875</v>
      </c>
      <c r="N72" s="46">
        <v>0</v>
      </c>
      <c r="O72" s="45">
        <f t="shared" si="6"/>
        <v>0</v>
      </c>
      <c r="P72" s="45">
        <f t="shared" si="7"/>
        <v>8.5500000000000007</v>
      </c>
      <c r="Q72" s="45">
        <f t="shared" si="3"/>
        <v>7.6</v>
      </c>
      <c r="R72" s="45">
        <f t="shared" si="4"/>
        <v>7.0875000000000004</v>
      </c>
      <c r="S72" s="45">
        <f t="shared" si="5"/>
        <v>0</v>
      </c>
      <c r="T72" s="44"/>
      <c r="U72" s="44"/>
    </row>
    <row r="73" spans="1:21" ht="25.5" x14ac:dyDescent="0.25">
      <c r="A73" s="132"/>
      <c r="B73" s="57" t="s">
        <v>138</v>
      </c>
      <c r="C73" s="58" t="s">
        <v>137</v>
      </c>
      <c r="D73" s="57" t="s">
        <v>329</v>
      </c>
      <c r="E73" s="57">
        <v>7</v>
      </c>
      <c r="F73" s="57">
        <v>9</v>
      </c>
      <c r="G73" s="57">
        <v>8</v>
      </c>
      <c r="H73" s="57">
        <v>9</v>
      </c>
      <c r="I73" s="57">
        <v>7</v>
      </c>
      <c r="J73" s="46">
        <v>0</v>
      </c>
      <c r="K73" s="46">
        <v>9.5</v>
      </c>
      <c r="L73" s="46">
        <v>9.5</v>
      </c>
      <c r="M73" s="46">
        <v>7.875</v>
      </c>
      <c r="N73" s="46">
        <v>0</v>
      </c>
      <c r="O73" s="45">
        <f t="shared" si="6"/>
        <v>0</v>
      </c>
      <c r="P73" s="45">
        <f t="shared" si="7"/>
        <v>8.5500000000000007</v>
      </c>
      <c r="Q73" s="45">
        <f t="shared" si="3"/>
        <v>7.6</v>
      </c>
      <c r="R73" s="45">
        <f t="shared" si="4"/>
        <v>7.0875000000000004</v>
      </c>
      <c r="S73" s="45">
        <f t="shared" si="5"/>
        <v>0</v>
      </c>
      <c r="T73" s="44"/>
      <c r="U73" s="44"/>
    </row>
    <row r="74" spans="1:21" ht="25.5" x14ac:dyDescent="0.25">
      <c r="A74" s="132"/>
      <c r="B74" s="57" t="s">
        <v>139</v>
      </c>
      <c r="C74" s="58" t="s">
        <v>140</v>
      </c>
      <c r="D74" s="57" t="s">
        <v>329</v>
      </c>
      <c r="E74" s="57">
        <v>7</v>
      </c>
      <c r="F74" s="57">
        <v>9</v>
      </c>
      <c r="G74" s="57">
        <v>8</v>
      </c>
      <c r="H74" s="57">
        <v>9</v>
      </c>
      <c r="I74" s="57">
        <v>7</v>
      </c>
      <c r="J74" s="46">
        <v>0</v>
      </c>
      <c r="K74" s="46">
        <v>9.5</v>
      </c>
      <c r="L74" s="46">
        <v>9.5</v>
      </c>
      <c r="M74" s="46">
        <v>7.875</v>
      </c>
      <c r="N74" s="46">
        <v>0</v>
      </c>
      <c r="O74" s="45">
        <f t="shared" si="6"/>
        <v>0</v>
      </c>
      <c r="P74" s="45">
        <f t="shared" si="7"/>
        <v>8.5500000000000007</v>
      </c>
      <c r="Q74" s="45">
        <f t="shared" si="3"/>
        <v>7.6</v>
      </c>
      <c r="R74" s="45">
        <f t="shared" si="4"/>
        <v>7.0875000000000004</v>
      </c>
      <c r="S74" s="45">
        <f t="shared" si="5"/>
        <v>0</v>
      </c>
      <c r="T74" s="44"/>
      <c r="U74" s="44"/>
    </row>
    <row r="75" spans="1:21" ht="25.5" x14ac:dyDescent="0.25">
      <c r="A75" s="132"/>
      <c r="B75" s="57" t="s">
        <v>141</v>
      </c>
      <c r="C75" s="58" t="s">
        <v>140</v>
      </c>
      <c r="D75" s="57" t="s">
        <v>329</v>
      </c>
      <c r="E75" s="57">
        <v>7</v>
      </c>
      <c r="F75" s="57">
        <v>9</v>
      </c>
      <c r="G75" s="57">
        <v>8</v>
      </c>
      <c r="H75" s="57">
        <v>9</v>
      </c>
      <c r="I75" s="57">
        <v>7</v>
      </c>
      <c r="J75" s="46">
        <v>0</v>
      </c>
      <c r="K75" s="46">
        <v>9.5</v>
      </c>
      <c r="L75" s="46">
        <v>9.5</v>
      </c>
      <c r="M75" s="46">
        <v>7.875</v>
      </c>
      <c r="N75" s="46">
        <v>0</v>
      </c>
      <c r="O75" s="45">
        <f t="shared" si="6"/>
        <v>0</v>
      </c>
      <c r="P75" s="45">
        <f t="shared" si="7"/>
        <v>8.5500000000000007</v>
      </c>
      <c r="Q75" s="45">
        <f t="shared" si="3"/>
        <v>7.6</v>
      </c>
      <c r="R75" s="45">
        <f t="shared" si="4"/>
        <v>7.0875000000000004</v>
      </c>
      <c r="S75" s="45">
        <f t="shared" si="5"/>
        <v>0</v>
      </c>
      <c r="T75" s="44"/>
      <c r="U75" s="44"/>
    </row>
    <row r="76" spans="1:21" ht="25.5" x14ac:dyDescent="0.25">
      <c r="A76" s="132"/>
      <c r="B76" s="57" t="s">
        <v>142</v>
      </c>
      <c r="C76" s="58" t="s">
        <v>143</v>
      </c>
      <c r="D76" s="57" t="s">
        <v>334</v>
      </c>
      <c r="E76" s="57">
        <v>7</v>
      </c>
      <c r="F76" s="57">
        <v>9</v>
      </c>
      <c r="G76" s="57">
        <v>8</v>
      </c>
      <c r="H76" s="57">
        <v>9</v>
      </c>
      <c r="I76" s="57">
        <v>7</v>
      </c>
      <c r="J76" s="46">
        <v>0</v>
      </c>
      <c r="K76" s="46">
        <v>9.5</v>
      </c>
      <c r="L76" s="46">
        <v>9.5</v>
      </c>
      <c r="M76" s="46">
        <v>7.875</v>
      </c>
      <c r="N76" s="46">
        <v>0</v>
      </c>
      <c r="O76" s="45">
        <f t="shared" si="6"/>
        <v>0</v>
      </c>
      <c r="P76" s="45">
        <f t="shared" si="7"/>
        <v>8.5500000000000007</v>
      </c>
      <c r="Q76" s="45">
        <f t="shared" si="3"/>
        <v>7.6</v>
      </c>
      <c r="R76" s="45">
        <f t="shared" si="4"/>
        <v>7.0875000000000004</v>
      </c>
      <c r="S76" s="45">
        <f t="shared" si="5"/>
        <v>0</v>
      </c>
      <c r="T76" s="44"/>
      <c r="U76" s="44"/>
    </row>
    <row r="77" spans="1:21" ht="25.5" x14ac:dyDescent="0.25">
      <c r="A77" s="132"/>
      <c r="B77" s="57" t="s">
        <v>144</v>
      </c>
      <c r="C77" s="58" t="s">
        <v>145</v>
      </c>
      <c r="D77" s="57" t="s">
        <v>329</v>
      </c>
      <c r="E77" s="57">
        <v>7</v>
      </c>
      <c r="F77" s="57">
        <v>9</v>
      </c>
      <c r="G77" s="57">
        <v>8</v>
      </c>
      <c r="H77" s="57">
        <v>9</v>
      </c>
      <c r="I77" s="57">
        <v>7</v>
      </c>
      <c r="J77" s="46">
        <v>0</v>
      </c>
      <c r="K77" s="46">
        <v>9.5</v>
      </c>
      <c r="L77" s="46">
        <v>9.5</v>
      </c>
      <c r="M77" s="46">
        <v>7.875</v>
      </c>
      <c r="N77" s="46">
        <v>0</v>
      </c>
      <c r="O77" s="45">
        <f t="shared" si="6"/>
        <v>0</v>
      </c>
      <c r="P77" s="45">
        <f t="shared" si="7"/>
        <v>8.5500000000000007</v>
      </c>
      <c r="Q77" s="45">
        <f t="shared" si="3"/>
        <v>7.6</v>
      </c>
      <c r="R77" s="45">
        <f t="shared" si="4"/>
        <v>7.0875000000000004</v>
      </c>
      <c r="S77" s="45">
        <f t="shared" si="5"/>
        <v>0</v>
      </c>
      <c r="T77" s="44"/>
      <c r="U77" s="44"/>
    </row>
    <row r="78" spans="1:21" x14ac:dyDescent="0.25">
      <c r="A78" s="132"/>
      <c r="B78" s="57" t="s">
        <v>146</v>
      </c>
      <c r="C78" s="58" t="s">
        <v>147</v>
      </c>
      <c r="D78" s="57" t="s">
        <v>334</v>
      </c>
      <c r="E78" s="57">
        <v>7</v>
      </c>
      <c r="F78" s="57">
        <v>9</v>
      </c>
      <c r="G78" s="57">
        <v>8</v>
      </c>
      <c r="H78" s="57">
        <v>9</v>
      </c>
      <c r="I78" s="57">
        <v>7</v>
      </c>
      <c r="J78" s="46">
        <v>0</v>
      </c>
      <c r="K78" s="46">
        <v>9.5</v>
      </c>
      <c r="L78" s="46">
        <v>9.5</v>
      </c>
      <c r="M78" s="46">
        <v>7.875</v>
      </c>
      <c r="N78" s="46">
        <v>0</v>
      </c>
      <c r="O78" s="45">
        <f t="shared" si="6"/>
        <v>0</v>
      </c>
      <c r="P78" s="45">
        <f t="shared" si="7"/>
        <v>8.5500000000000007</v>
      </c>
      <c r="Q78" s="45">
        <f t="shared" si="3"/>
        <v>7.6</v>
      </c>
      <c r="R78" s="45">
        <f t="shared" si="4"/>
        <v>7.0875000000000004</v>
      </c>
      <c r="S78" s="45">
        <f t="shared" si="5"/>
        <v>0</v>
      </c>
      <c r="T78" s="44"/>
      <c r="U78" s="44"/>
    </row>
    <row r="79" spans="1:21" ht="25.5" x14ac:dyDescent="0.25">
      <c r="A79" s="132"/>
      <c r="B79" s="57" t="s">
        <v>148</v>
      </c>
      <c r="C79" s="58" t="s">
        <v>149</v>
      </c>
      <c r="D79" s="57" t="s">
        <v>329</v>
      </c>
      <c r="E79" s="57">
        <v>7</v>
      </c>
      <c r="F79" s="57">
        <v>7</v>
      </c>
      <c r="G79" s="57">
        <v>7</v>
      </c>
      <c r="H79" s="57">
        <v>7</v>
      </c>
      <c r="I79" s="57">
        <v>7</v>
      </c>
      <c r="J79" s="46">
        <v>0</v>
      </c>
      <c r="K79" s="46">
        <v>9.5</v>
      </c>
      <c r="L79" s="46">
        <v>9.5</v>
      </c>
      <c r="M79" s="46">
        <v>7.875</v>
      </c>
      <c r="N79" s="46">
        <v>0</v>
      </c>
      <c r="O79" s="45">
        <f t="shared" si="6"/>
        <v>0</v>
      </c>
      <c r="P79" s="45">
        <f t="shared" si="7"/>
        <v>6.65</v>
      </c>
      <c r="Q79" s="45">
        <f t="shared" si="3"/>
        <v>6.65</v>
      </c>
      <c r="R79" s="45">
        <f t="shared" si="4"/>
        <v>5.5125000000000002</v>
      </c>
      <c r="S79" s="45">
        <f t="shared" si="5"/>
        <v>0</v>
      </c>
      <c r="T79" s="44"/>
      <c r="U79" s="44"/>
    </row>
    <row r="80" spans="1:21" x14ac:dyDescent="0.25">
      <c r="A80" s="132"/>
      <c r="B80" s="57" t="s">
        <v>150</v>
      </c>
      <c r="C80" s="58" t="s">
        <v>151</v>
      </c>
      <c r="D80" s="57" t="s">
        <v>335</v>
      </c>
      <c r="E80" s="57">
        <v>7</v>
      </c>
      <c r="F80" s="57">
        <v>7</v>
      </c>
      <c r="G80" s="57">
        <v>7</v>
      </c>
      <c r="H80" s="57">
        <v>7</v>
      </c>
      <c r="I80" s="57">
        <v>7</v>
      </c>
      <c r="J80" s="46">
        <v>0</v>
      </c>
      <c r="K80" s="46">
        <v>9.5</v>
      </c>
      <c r="L80" s="46">
        <v>9.5</v>
      </c>
      <c r="M80" s="46">
        <v>7.875</v>
      </c>
      <c r="N80" s="46">
        <v>0</v>
      </c>
      <c r="O80" s="45">
        <f t="shared" si="6"/>
        <v>0</v>
      </c>
      <c r="P80" s="45">
        <f t="shared" si="7"/>
        <v>6.65</v>
      </c>
      <c r="Q80" s="45">
        <f t="shared" si="3"/>
        <v>6.65</v>
      </c>
      <c r="R80" s="45">
        <f t="shared" si="4"/>
        <v>5.5125000000000002</v>
      </c>
      <c r="S80" s="45">
        <f t="shared" si="5"/>
        <v>0</v>
      </c>
      <c r="T80" s="44"/>
      <c r="U80" s="44"/>
    </row>
    <row r="81" spans="1:21" ht="38.25" x14ac:dyDescent="0.25">
      <c r="A81" s="132"/>
      <c r="B81" s="57" t="s">
        <v>152</v>
      </c>
      <c r="C81" s="58" t="s">
        <v>153</v>
      </c>
      <c r="D81" s="57" t="s">
        <v>334</v>
      </c>
      <c r="E81" s="57">
        <v>7</v>
      </c>
      <c r="F81" s="57">
        <v>10</v>
      </c>
      <c r="G81" s="57">
        <v>10</v>
      </c>
      <c r="H81" s="57">
        <v>10</v>
      </c>
      <c r="I81" s="57">
        <v>7</v>
      </c>
      <c r="J81" s="46">
        <v>0</v>
      </c>
      <c r="K81" s="46">
        <v>9.5</v>
      </c>
      <c r="L81" s="46">
        <v>9.5</v>
      </c>
      <c r="M81" s="46">
        <v>7.875</v>
      </c>
      <c r="N81" s="46">
        <v>0</v>
      </c>
      <c r="O81" s="45">
        <f t="shared" si="6"/>
        <v>0</v>
      </c>
      <c r="P81" s="45">
        <f t="shared" si="7"/>
        <v>9.5</v>
      </c>
      <c r="Q81" s="45">
        <f t="shared" si="3"/>
        <v>9.5</v>
      </c>
      <c r="R81" s="45">
        <f t="shared" si="4"/>
        <v>7.875</v>
      </c>
      <c r="S81" s="45">
        <f t="shared" si="5"/>
        <v>0</v>
      </c>
      <c r="T81" s="44"/>
      <c r="U81" s="44"/>
    </row>
    <row r="82" spans="1:21" x14ac:dyDescent="0.25">
      <c r="A82" s="132"/>
      <c r="B82" s="57" t="s">
        <v>154</v>
      </c>
      <c r="C82" s="58" t="s">
        <v>155</v>
      </c>
      <c r="D82" s="57" t="s">
        <v>336</v>
      </c>
      <c r="E82" s="57">
        <v>7</v>
      </c>
      <c r="F82" s="57">
        <v>7</v>
      </c>
      <c r="G82" s="57">
        <v>7</v>
      </c>
      <c r="H82" s="57">
        <v>7</v>
      </c>
      <c r="I82" s="57">
        <v>7</v>
      </c>
      <c r="J82" s="46">
        <v>0</v>
      </c>
      <c r="K82" s="46">
        <v>9.5</v>
      </c>
      <c r="L82" s="46">
        <v>9.5</v>
      </c>
      <c r="M82" s="46">
        <v>7.875</v>
      </c>
      <c r="N82" s="46">
        <v>0</v>
      </c>
      <c r="O82" s="45">
        <f t="shared" si="6"/>
        <v>0</v>
      </c>
      <c r="P82" s="45">
        <f t="shared" si="7"/>
        <v>6.65</v>
      </c>
      <c r="Q82" s="45">
        <f t="shared" si="3"/>
        <v>6.65</v>
      </c>
      <c r="R82" s="45">
        <f t="shared" si="4"/>
        <v>5.5125000000000002</v>
      </c>
      <c r="S82" s="45">
        <f t="shared" si="5"/>
        <v>0</v>
      </c>
      <c r="T82" s="44"/>
      <c r="U82" s="44"/>
    </row>
    <row r="83" spans="1:21" ht="25.5" x14ac:dyDescent="0.25">
      <c r="A83" s="132"/>
      <c r="B83" s="57" t="s">
        <v>156</v>
      </c>
      <c r="C83" s="58" t="s">
        <v>157</v>
      </c>
      <c r="D83" s="57" t="s">
        <v>336</v>
      </c>
      <c r="E83" s="57">
        <v>7</v>
      </c>
      <c r="F83" s="57">
        <v>9</v>
      </c>
      <c r="G83" s="57">
        <v>8</v>
      </c>
      <c r="H83" s="57">
        <v>9</v>
      </c>
      <c r="I83" s="57">
        <v>7</v>
      </c>
      <c r="J83" s="46">
        <v>0</v>
      </c>
      <c r="K83" s="46">
        <v>9.5</v>
      </c>
      <c r="L83" s="46">
        <v>9.5</v>
      </c>
      <c r="M83" s="46">
        <v>7.875</v>
      </c>
      <c r="N83" s="46">
        <v>0</v>
      </c>
      <c r="O83" s="45">
        <f t="shared" si="6"/>
        <v>0</v>
      </c>
      <c r="P83" s="45">
        <f t="shared" si="7"/>
        <v>8.5500000000000007</v>
      </c>
      <c r="Q83" s="45">
        <f t="shared" ref="Q83:Q146" si="8">(G83*L83)/10</f>
        <v>7.6</v>
      </c>
      <c r="R83" s="45">
        <f t="shared" ref="R83:R146" si="9">(H83*M83)/10</f>
        <v>7.0875000000000004</v>
      </c>
      <c r="S83" s="45">
        <f t="shared" ref="S83:S146" si="10">(I83*N83)/10</f>
        <v>0</v>
      </c>
      <c r="T83" s="44"/>
      <c r="U83" s="44"/>
    </row>
    <row r="84" spans="1:21" ht="38.25" x14ac:dyDescent="0.25">
      <c r="A84" s="132"/>
      <c r="B84" s="57" t="s">
        <v>158</v>
      </c>
      <c r="C84" s="58" t="s">
        <v>159</v>
      </c>
      <c r="D84" s="57" t="s">
        <v>335</v>
      </c>
      <c r="E84" s="57">
        <v>7</v>
      </c>
      <c r="F84" s="57">
        <v>9</v>
      </c>
      <c r="G84" s="57">
        <v>8</v>
      </c>
      <c r="H84" s="57">
        <v>9</v>
      </c>
      <c r="I84" s="57">
        <v>7</v>
      </c>
      <c r="J84" s="46">
        <v>0</v>
      </c>
      <c r="K84" s="46">
        <v>9.5</v>
      </c>
      <c r="L84" s="46">
        <v>9.5</v>
      </c>
      <c r="M84" s="46">
        <v>7.875</v>
      </c>
      <c r="N84" s="46">
        <v>0</v>
      </c>
      <c r="O84" s="45">
        <f t="shared" si="6"/>
        <v>0</v>
      </c>
      <c r="P84" s="45">
        <f t="shared" si="7"/>
        <v>8.5500000000000007</v>
      </c>
      <c r="Q84" s="45">
        <f t="shared" si="8"/>
        <v>7.6</v>
      </c>
      <c r="R84" s="45">
        <f t="shared" si="9"/>
        <v>7.0875000000000004</v>
      </c>
      <c r="S84" s="45">
        <f t="shared" si="10"/>
        <v>0</v>
      </c>
      <c r="T84" s="44"/>
      <c r="U84" s="44"/>
    </row>
    <row r="85" spans="1:21" ht="25.5" x14ac:dyDescent="0.25">
      <c r="A85" s="132"/>
      <c r="B85" s="57" t="s">
        <v>160</v>
      </c>
      <c r="C85" s="58" t="s">
        <v>161</v>
      </c>
      <c r="D85" s="57" t="s">
        <v>335</v>
      </c>
      <c r="E85" s="57">
        <v>7</v>
      </c>
      <c r="F85" s="57">
        <v>9</v>
      </c>
      <c r="G85" s="57">
        <v>8</v>
      </c>
      <c r="H85" s="57">
        <v>9</v>
      </c>
      <c r="I85" s="57">
        <v>7</v>
      </c>
      <c r="J85" s="46">
        <v>0</v>
      </c>
      <c r="K85" s="46">
        <v>9.5</v>
      </c>
      <c r="L85" s="46">
        <v>9.5</v>
      </c>
      <c r="M85" s="46">
        <v>7.875</v>
      </c>
      <c r="N85" s="46">
        <v>0</v>
      </c>
      <c r="O85" s="45">
        <f t="shared" si="6"/>
        <v>0</v>
      </c>
      <c r="P85" s="45">
        <f t="shared" si="7"/>
        <v>8.5500000000000007</v>
      </c>
      <c r="Q85" s="45">
        <f t="shared" si="8"/>
        <v>7.6</v>
      </c>
      <c r="R85" s="45">
        <f t="shared" si="9"/>
        <v>7.0875000000000004</v>
      </c>
      <c r="S85" s="45">
        <f t="shared" si="10"/>
        <v>0</v>
      </c>
      <c r="T85" s="44"/>
      <c r="U85" s="44"/>
    </row>
    <row r="86" spans="1:21" ht="38.25" x14ac:dyDescent="0.25">
      <c r="A86" s="132"/>
      <c r="B86" s="57" t="s">
        <v>162</v>
      </c>
      <c r="C86" s="58" t="s">
        <v>163</v>
      </c>
      <c r="D86" s="57" t="s">
        <v>335</v>
      </c>
      <c r="E86" s="57">
        <v>7</v>
      </c>
      <c r="F86" s="57">
        <v>9</v>
      </c>
      <c r="G86" s="57">
        <v>8</v>
      </c>
      <c r="H86" s="57">
        <v>9</v>
      </c>
      <c r="I86" s="57">
        <v>7</v>
      </c>
      <c r="J86" s="46">
        <v>0</v>
      </c>
      <c r="K86" s="46">
        <v>9.5</v>
      </c>
      <c r="L86" s="46">
        <v>9.5</v>
      </c>
      <c r="M86" s="46">
        <v>7.875</v>
      </c>
      <c r="N86" s="46">
        <v>0</v>
      </c>
      <c r="O86" s="45">
        <f t="shared" si="6"/>
        <v>0</v>
      </c>
      <c r="P86" s="45">
        <f t="shared" si="7"/>
        <v>8.5500000000000007</v>
      </c>
      <c r="Q86" s="45">
        <f t="shared" si="8"/>
        <v>7.6</v>
      </c>
      <c r="R86" s="45">
        <f t="shared" si="9"/>
        <v>7.0875000000000004</v>
      </c>
      <c r="S86" s="45">
        <f t="shared" si="10"/>
        <v>0</v>
      </c>
      <c r="T86" s="44"/>
      <c r="U86" s="44"/>
    </row>
    <row r="87" spans="1:21" ht="25.5" x14ac:dyDescent="0.25">
      <c r="A87" s="132"/>
      <c r="B87" s="57" t="s">
        <v>164</v>
      </c>
      <c r="C87" s="58" t="s">
        <v>165</v>
      </c>
      <c r="D87" s="57" t="s">
        <v>335</v>
      </c>
      <c r="E87" s="57">
        <v>7</v>
      </c>
      <c r="F87" s="57">
        <v>9</v>
      </c>
      <c r="G87" s="57">
        <v>8</v>
      </c>
      <c r="H87" s="57">
        <v>9</v>
      </c>
      <c r="I87" s="57">
        <v>7</v>
      </c>
      <c r="J87" s="46">
        <v>0</v>
      </c>
      <c r="K87" s="46">
        <v>9.5</v>
      </c>
      <c r="L87" s="46">
        <v>9.5</v>
      </c>
      <c r="M87" s="46">
        <v>7.875</v>
      </c>
      <c r="N87" s="46">
        <v>0</v>
      </c>
      <c r="O87" s="45">
        <f t="shared" si="6"/>
        <v>0</v>
      </c>
      <c r="P87" s="45">
        <f t="shared" si="7"/>
        <v>8.5500000000000007</v>
      </c>
      <c r="Q87" s="45">
        <f t="shared" si="8"/>
        <v>7.6</v>
      </c>
      <c r="R87" s="45">
        <f t="shared" si="9"/>
        <v>7.0875000000000004</v>
      </c>
      <c r="S87" s="45">
        <f t="shared" si="10"/>
        <v>0</v>
      </c>
      <c r="T87" s="44"/>
      <c r="U87" s="44"/>
    </row>
    <row r="88" spans="1:21" ht="25.5" x14ac:dyDescent="0.25">
      <c r="A88" s="132"/>
      <c r="B88" s="57" t="s">
        <v>166</v>
      </c>
      <c r="C88" s="58" t="s">
        <v>167</v>
      </c>
      <c r="D88" s="57" t="s">
        <v>335</v>
      </c>
      <c r="E88" s="57">
        <v>7</v>
      </c>
      <c r="F88" s="57">
        <v>9</v>
      </c>
      <c r="G88" s="57">
        <v>8</v>
      </c>
      <c r="H88" s="57">
        <v>9</v>
      </c>
      <c r="I88" s="57">
        <v>7</v>
      </c>
      <c r="J88" s="46">
        <v>0</v>
      </c>
      <c r="K88" s="46">
        <v>9.5</v>
      </c>
      <c r="L88" s="46">
        <v>9.5</v>
      </c>
      <c r="M88" s="46">
        <v>7.875</v>
      </c>
      <c r="N88" s="46">
        <v>0</v>
      </c>
      <c r="O88" s="45">
        <f t="shared" si="6"/>
        <v>0</v>
      </c>
      <c r="P88" s="45">
        <f t="shared" si="7"/>
        <v>8.5500000000000007</v>
      </c>
      <c r="Q88" s="45">
        <f t="shared" si="8"/>
        <v>7.6</v>
      </c>
      <c r="R88" s="45">
        <f t="shared" si="9"/>
        <v>7.0875000000000004</v>
      </c>
      <c r="S88" s="45">
        <f t="shared" si="10"/>
        <v>0</v>
      </c>
      <c r="T88" s="44"/>
      <c r="U88" s="44"/>
    </row>
    <row r="89" spans="1:21" ht="25.5" x14ac:dyDescent="0.25">
      <c r="A89" s="132"/>
      <c r="B89" s="57" t="s">
        <v>168</v>
      </c>
      <c r="C89" s="58" t="s">
        <v>169</v>
      </c>
      <c r="D89" s="57" t="s">
        <v>335</v>
      </c>
      <c r="E89" s="57">
        <v>7</v>
      </c>
      <c r="F89" s="57">
        <v>9</v>
      </c>
      <c r="G89" s="57">
        <v>8</v>
      </c>
      <c r="H89" s="57">
        <v>9</v>
      </c>
      <c r="I89" s="57">
        <v>7</v>
      </c>
      <c r="J89" s="46">
        <v>0</v>
      </c>
      <c r="K89" s="46">
        <v>9.5</v>
      </c>
      <c r="L89" s="46">
        <v>9.5</v>
      </c>
      <c r="M89" s="46">
        <v>7.875</v>
      </c>
      <c r="N89" s="46">
        <v>0</v>
      </c>
      <c r="O89" s="45">
        <f t="shared" si="6"/>
        <v>0</v>
      </c>
      <c r="P89" s="45">
        <f t="shared" si="7"/>
        <v>8.5500000000000007</v>
      </c>
      <c r="Q89" s="45">
        <f t="shared" si="8"/>
        <v>7.6</v>
      </c>
      <c r="R89" s="45">
        <f t="shared" si="9"/>
        <v>7.0875000000000004</v>
      </c>
      <c r="S89" s="45">
        <f t="shared" si="10"/>
        <v>0</v>
      </c>
      <c r="T89" s="44"/>
      <c r="U89" s="44"/>
    </row>
    <row r="90" spans="1:21" ht="25.5" x14ac:dyDescent="0.25">
      <c r="A90" s="132"/>
      <c r="B90" s="57" t="s">
        <v>170</v>
      </c>
      <c r="C90" s="58" t="s">
        <v>171</v>
      </c>
      <c r="D90" s="57" t="s">
        <v>335</v>
      </c>
      <c r="E90" s="57">
        <v>7</v>
      </c>
      <c r="F90" s="57">
        <v>9</v>
      </c>
      <c r="G90" s="57">
        <v>8</v>
      </c>
      <c r="H90" s="57">
        <v>9</v>
      </c>
      <c r="I90" s="57">
        <v>7</v>
      </c>
      <c r="J90" s="46">
        <v>0</v>
      </c>
      <c r="K90" s="46">
        <v>9.5</v>
      </c>
      <c r="L90" s="46">
        <v>9.5</v>
      </c>
      <c r="M90" s="46">
        <v>7.875</v>
      </c>
      <c r="N90" s="46">
        <v>0</v>
      </c>
      <c r="O90" s="45">
        <f t="shared" si="6"/>
        <v>0</v>
      </c>
      <c r="P90" s="45">
        <f t="shared" si="7"/>
        <v>8.5500000000000007</v>
      </c>
      <c r="Q90" s="45">
        <f t="shared" si="8"/>
        <v>7.6</v>
      </c>
      <c r="R90" s="45">
        <f t="shared" si="9"/>
        <v>7.0875000000000004</v>
      </c>
      <c r="S90" s="45">
        <f t="shared" si="10"/>
        <v>0</v>
      </c>
      <c r="T90" s="44"/>
      <c r="U90" s="44"/>
    </row>
    <row r="91" spans="1:21" x14ac:dyDescent="0.25">
      <c r="A91" s="132"/>
      <c r="B91" s="57" t="s">
        <v>172</v>
      </c>
      <c r="C91" s="58" t="s">
        <v>173</v>
      </c>
      <c r="D91" s="57" t="s">
        <v>335</v>
      </c>
      <c r="E91" s="57">
        <v>7</v>
      </c>
      <c r="F91" s="57">
        <v>9</v>
      </c>
      <c r="G91" s="57">
        <v>8</v>
      </c>
      <c r="H91" s="57">
        <v>9</v>
      </c>
      <c r="I91" s="57">
        <v>7</v>
      </c>
      <c r="J91" s="46">
        <v>0</v>
      </c>
      <c r="K91" s="46">
        <v>9.5</v>
      </c>
      <c r="L91" s="46">
        <v>9.5</v>
      </c>
      <c r="M91" s="46">
        <v>7.875</v>
      </c>
      <c r="N91" s="46">
        <v>0</v>
      </c>
      <c r="O91" s="45">
        <f t="shared" si="6"/>
        <v>0</v>
      </c>
      <c r="P91" s="45">
        <f t="shared" si="7"/>
        <v>8.5500000000000007</v>
      </c>
      <c r="Q91" s="45">
        <f t="shared" si="8"/>
        <v>7.6</v>
      </c>
      <c r="R91" s="45">
        <f t="shared" si="9"/>
        <v>7.0875000000000004</v>
      </c>
      <c r="S91" s="45">
        <f t="shared" si="10"/>
        <v>0</v>
      </c>
      <c r="T91" s="44"/>
      <c r="U91" s="44"/>
    </row>
    <row r="92" spans="1:21" x14ac:dyDescent="0.25">
      <c r="A92" s="132"/>
      <c r="B92" s="57" t="s">
        <v>174</v>
      </c>
      <c r="C92" s="58" t="s">
        <v>175</v>
      </c>
      <c r="D92" s="57" t="s">
        <v>337</v>
      </c>
      <c r="E92" s="57">
        <v>5</v>
      </c>
      <c r="F92" s="57">
        <v>5</v>
      </c>
      <c r="G92" s="57">
        <v>5</v>
      </c>
      <c r="H92" s="57">
        <v>5</v>
      </c>
      <c r="I92" s="57">
        <v>5</v>
      </c>
      <c r="J92" s="46">
        <v>0</v>
      </c>
      <c r="K92" s="46">
        <v>9.5</v>
      </c>
      <c r="L92" s="46">
        <v>9.5</v>
      </c>
      <c r="M92" s="46">
        <v>7.875</v>
      </c>
      <c r="N92" s="46">
        <v>0</v>
      </c>
      <c r="O92" s="45">
        <f t="shared" si="6"/>
        <v>0</v>
      </c>
      <c r="P92" s="45">
        <f t="shared" si="7"/>
        <v>4.75</v>
      </c>
      <c r="Q92" s="45">
        <f t="shared" si="8"/>
        <v>4.75</v>
      </c>
      <c r="R92" s="45">
        <f t="shared" si="9"/>
        <v>3.9375</v>
      </c>
      <c r="S92" s="45">
        <f t="shared" si="10"/>
        <v>0</v>
      </c>
      <c r="T92" s="44"/>
      <c r="U92" s="44"/>
    </row>
    <row r="93" spans="1:21" x14ac:dyDescent="0.25">
      <c r="A93" s="132"/>
      <c r="B93" s="57" t="s">
        <v>176</v>
      </c>
      <c r="C93" s="58" t="s">
        <v>177</v>
      </c>
      <c r="D93" s="57" t="s">
        <v>337</v>
      </c>
      <c r="E93" s="57">
        <v>5</v>
      </c>
      <c r="F93" s="57">
        <v>5</v>
      </c>
      <c r="G93" s="57">
        <v>5</v>
      </c>
      <c r="H93" s="57">
        <v>5</v>
      </c>
      <c r="I93" s="57">
        <v>5</v>
      </c>
      <c r="J93" s="46">
        <v>0</v>
      </c>
      <c r="K93" s="46">
        <v>9.5</v>
      </c>
      <c r="L93" s="46">
        <v>9.5</v>
      </c>
      <c r="M93" s="46">
        <v>7.875</v>
      </c>
      <c r="N93" s="46">
        <v>0</v>
      </c>
      <c r="O93" s="45">
        <f t="shared" si="6"/>
        <v>0</v>
      </c>
      <c r="P93" s="45">
        <f t="shared" si="7"/>
        <v>4.75</v>
      </c>
      <c r="Q93" s="45">
        <f t="shared" si="8"/>
        <v>4.75</v>
      </c>
      <c r="R93" s="45">
        <f t="shared" si="9"/>
        <v>3.9375</v>
      </c>
      <c r="S93" s="45">
        <f t="shared" si="10"/>
        <v>0</v>
      </c>
      <c r="T93" s="44"/>
      <c r="U93" s="44"/>
    </row>
    <row r="94" spans="1:21" ht="25.5" x14ac:dyDescent="0.25">
      <c r="A94" s="132"/>
      <c r="B94" s="57" t="s">
        <v>178</v>
      </c>
      <c r="C94" s="58" t="s">
        <v>179</v>
      </c>
      <c r="D94" s="57" t="s">
        <v>334</v>
      </c>
      <c r="E94" s="57">
        <v>7</v>
      </c>
      <c r="F94" s="57">
        <v>9</v>
      </c>
      <c r="G94" s="57">
        <v>8</v>
      </c>
      <c r="H94" s="57">
        <v>9</v>
      </c>
      <c r="I94" s="57">
        <v>7</v>
      </c>
      <c r="J94" s="46">
        <v>0</v>
      </c>
      <c r="K94" s="46">
        <v>9.5</v>
      </c>
      <c r="L94" s="46">
        <v>9.5</v>
      </c>
      <c r="M94" s="46">
        <v>7.875</v>
      </c>
      <c r="N94" s="46">
        <v>0</v>
      </c>
      <c r="O94" s="45">
        <f t="shared" si="6"/>
        <v>0</v>
      </c>
      <c r="P94" s="45">
        <f t="shared" si="7"/>
        <v>8.5500000000000007</v>
      </c>
      <c r="Q94" s="45">
        <f t="shared" si="8"/>
        <v>7.6</v>
      </c>
      <c r="R94" s="45">
        <f t="shared" si="9"/>
        <v>7.0875000000000004</v>
      </c>
      <c r="S94" s="45">
        <f t="shared" si="10"/>
        <v>0</v>
      </c>
      <c r="T94" s="44"/>
      <c r="U94" s="44"/>
    </row>
    <row r="95" spans="1:21" ht="38.25" x14ac:dyDescent="0.25">
      <c r="A95" s="132"/>
      <c r="B95" s="57" t="s">
        <v>174</v>
      </c>
      <c r="C95" s="58" t="s">
        <v>180</v>
      </c>
      <c r="D95" s="57" t="s">
        <v>334</v>
      </c>
      <c r="E95" s="57">
        <v>7</v>
      </c>
      <c r="F95" s="57">
        <v>9</v>
      </c>
      <c r="G95" s="57">
        <v>8</v>
      </c>
      <c r="H95" s="57">
        <v>9</v>
      </c>
      <c r="I95" s="57">
        <v>7</v>
      </c>
      <c r="J95" s="46">
        <v>0</v>
      </c>
      <c r="K95" s="46">
        <v>9.5</v>
      </c>
      <c r="L95" s="46">
        <v>9.5</v>
      </c>
      <c r="M95" s="46">
        <v>7.875</v>
      </c>
      <c r="N95" s="46">
        <v>0</v>
      </c>
      <c r="O95" s="45">
        <f t="shared" si="6"/>
        <v>0</v>
      </c>
      <c r="P95" s="45">
        <f t="shared" si="7"/>
        <v>8.5500000000000007</v>
      </c>
      <c r="Q95" s="45">
        <f t="shared" si="8"/>
        <v>7.6</v>
      </c>
      <c r="R95" s="45">
        <f t="shared" si="9"/>
        <v>7.0875000000000004</v>
      </c>
      <c r="S95" s="45">
        <f t="shared" si="10"/>
        <v>0</v>
      </c>
      <c r="T95" s="44"/>
      <c r="U95" s="44"/>
    </row>
    <row r="96" spans="1:21" ht="25.5" x14ac:dyDescent="0.25">
      <c r="A96" s="132"/>
      <c r="B96" s="57" t="s">
        <v>181</v>
      </c>
      <c r="C96" s="58" t="s">
        <v>182</v>
      </c>
      <c r="D96" s="57" t="s">
        <v>334</v>
      </c>
      <c r="E96" s="57">
        <v>7</v>
      </c>
      <c r="F96" s="57">
        <v>9</v>
      </c>
      <c r="G96" s="57">
        <v>8</v>
      </c>
      <c r="H96" s="57">
        <v>9</v>
      </c>
      <c r="I96" s="57">
        <v>7</v>
      </c>
      <c r="J96" s="46">
        <v>0</v>
      </c>
      <c r="K96" s="46">
        <v>9.5</v>
      </c>
      <c r="L96" s="46">
        <v>9.5</v>
      </c>
      <c r="M96" s="46">
        <v>7.875</v>
      </c>
      <c r="N96" s="46">
        <v>0</v>
      </c>
      <c r="O96" s="45">
        <f t="shared" si="6"/>
        <v>0</v>
      </c>
      <c r="P96" s="45">
        <f t="shared" si="7"/>
        <v>8.5500000000000007</v>
      </c>
      <c r="Q96" s="45">
        <f t="shared" si="8"/>
        <v>7.6</v>
      </c>
      <c r="R96" s="45">
        <f t="shared" si="9"/>
        <v>7.0875000000000004</v>
      </c>
      <c r="S96" s="45">
        <f t="shared" si="10"/>
        <v>0</v>
      </c>
      <c r="T96" s="44"/>
      <c r="U96" s="44"/>
    </row>
    <row r="97" spans="1:21" ht="38.25" x14ac:dyDescent="0.25">
      <c r="A97" s="132"/>
      <c r="B97" s="57" t="s">
        <v>183</v>
      </c>
      <c r="C97" s="58" t="s">
        <v>184</v>
      </c>
      <c r="D97" s="57" t="s">
        <v>336</v>
      </c>
      <c r="E97" s="57">
        <v>3</v>
      </c>
      <c r="F97" s="57">
        <v>3</v>
      </c>
      <c r="G97" s="57">
        <v>3</v>
      </c>
      <c r="H97" s="57">
        <v>3</v>
      </c>
      <c r="I97" s="57">
        <v>3</v>
      </c>
      <c r="J97" s="46">
        <v>0</v>
      </c>
      <c r="K97" s="46">
        <v>9.5</v>
      </c>
      <c r="L97" s="46">
        <v>9.5</v>
      </c>
      <c r="M97" s="46">
        <v>7.875</v>
      </c>
      <c r="N97" s="46">
        <v>0</v>
      </c>
      <c r="O97" s="45">
        <f t="shared" si="6"/>
        <v>0</v>
      </c>
      <c r="P97" s="45">
        <f t="shared" si="7"/>
        <v>2.85</v>
      </c>
      <c r="Q97" s="45">
        <f t="shared" si="8"/>
        <v>2.85</v>
      </c>
      <c r="R97" s="45">
        <f t="shared" si="9"/>
        <v>2.3624999999999998</v>
      </c>
      <c r="S97" s="45">
        <f t="shared" si="10"/>
        <v>0</v>
      </c>
      <c r="T97" s="44"/>
      <c r="U97" s="44"/>
    </row>
    <row r="98" spans="1:21" ht="25.5" x14ac:dyDescent="0.25">
      <c r="A98" s="132"/>
      <c r="B98" s="57" t="s">
        <v>185</v>
      </c>
      <c r="C98" s="58" t="s">
        <v>186</v>
      </c>
      <c r="D98" s="57" t="s">
        <v>329</v>
      </c>
      <c r="E98" s="57">
        <v>7</v>
      </c>
      <c r="F98" s="57">
        <v>9</v>
      </c>
      <c r="G98" s="57">
        <v>8</v>
      </c>
      <c r="H98" s="57">
        <v>9</v>
      </c>
      <c r="I98" s="57">
        <v>7</v>
      </c>
      <c r="J98" s="46">
        <v>0</v>
      </c>
      <c r="K98" s="46">
        <v>9.5</v>
      </c>
      <c r="L98" s="46">
        <v>9.5</v>
      </c>
      <c r="M98" s="46">
        <v>7.875</v>
      </c>
      <c r="N98" s="46">
        <v>0</v>
      </c>
      <c r="O98" s="45">
        <f t="shared" si="6"/>
        <v>0</v>
      </c>
      <c r="P98" s="45">
        <f t="shared" si="7"/>
        <v>8.5500000000000007</v>
      </c>
      <c r="Q98" s="45">
        <f t="shared" si="8"/>
        <v>7.6</v>
      </c>
      <c r="R98" s="45">
        <f t="shared" si="9"/>
        <v>7.0875000000000004</v>
      </c>
      <c r="S98" s="45">
        <f t="shared" si="10"/>
        <v>0</v>
      </c>
      <c r="T98" s="44"/>
      <c r="U98" s="44"/>
    </row>
    <row r="99" spans="1:21" ht="38.25" x14ac:dyDescent="0.25">
      <c r="A99" s="132"/>
      <c r="B99" s="57" t="s">
        <v>187</v>
      </c>
      <c r="C99" s="58" t="s">
        <v>188</v>
      </c>
      <c r="D99" s="57" t="s">
        <v>329</v>
      </c>
      <c r="E99" s="57">
        <v>7</v>
      </c>
      <c r="F99" s="57">
        <v>9</v>
      </c>
      <c r="G99" s="57">
        <v>8</v>
      </c>
      <c r="H99" s="57">
        <v>9</v>
      </c>
      <c r="I99" s="57">
        <v>7</v>
      </c>
      <c r="J99" s="46">
        <v>0</v>
      </c>
      <c r="K99" s="46">
        <v>9.5</v>
      </c>
      <c r="L99" s="46">
        <v>9.5</v>
      </c>
      <c r="M99" s="46">
        <v>7.875</v>
      </c>
      <c r="N99" s="46">
        <v>0</v>
      </c>
      <c r="O99" s="45">
        <f t="shared" si="6"/>
        <v>0</v>
      </c>
      <c r="P99" s="45">
        <f t="shared" si="7"/>
        <v>8.5500000000000007</v>
      </c>
      <c r="Q99" s="45">
        <f t="shared" si="8"/>
        <v>7.6</v>
      </c>
      <c r="R99" s="45">
        <f t="shared" si="9"/>
        <v>7.0875000000000004</v>
      </c>
      <c r="S99" s="45">
        <f t="shared" si="10"/>
        <v>0</v>
      </c>
      <c r="T99" s="44"/>
      <c r="U99" s="44"/>
    </row>
    <row r="100" spans="1:21" ht="38.25" x14ac:dyDescent="0.25">
      <c r="A100" s="132"/>
      <c r="B100" s="57" t="s">
        <v>189</v>
      </c>
      <c r="C100" s="58" t="s">
        <v>190</v>
      </c>
      <c r="D100" s="57" t="s">
        <v>329</v>
      </c>
      <c r="E100" s="57">
        <v>7</v>
      </c>
      <c r="F100" s="57">
        <v>9</v>
      </c>
      <c r="G100" s="57">
        <v>8</v>
      </c>
      <c r="H100" s="57">
        <v>9</v>
      </c>
      <c r="I100" s="57">
        <v>7</v>
      </c>
      <c r="J100" s="46">
        <v>0</v>
      </c>
      <c r="K100" s="46">
        <v>9.5</v>
      </c>
      <c r="L100" s="46">
        <v>9.5</v>
      </c>
      <c r="M100" s="46">
        <v>7.875</v>
      </c>
      <c r="N100" s="46">
        <v>0</v>
      </c>
      <c r="O100" s="45">
        <f t="shared" si="6"/>
        <v>0</v>
      </c>
      <c r="P100" s="45">
        <f t="shared" si="7"/>
        <v>8.5500000000000007</v>
      </c>
      <c r="Q100" s="45">
        <f t="shared" si="8"/>
        <v>7.6</v>
      </c>
      <c r="R100" s="45">
        <f t="shared" si="9"/>
        <v>7.0875000000000004</v>
      </c>
      <c r="S100" s="45">
        <f t="shared" si="10"/>
        <v>0</v>
      </c>
      <c r="T100" s="44"/>
      <c r="U100" s="44"/>
    </row>
    <row r="101" spans="1:21" ht="38.25" x14ac:dyDescent="0.25">
      <c r="A101" s="132"/>
      <c r="B101" s="57" t="s">
        <v>191</v>
      </c>
      <c r="C101" s="58" t="s">
        <v>192</v>
      </c>
      <c r="D101" s="57" t="s">
        <v>329</v>
      </c>
      <c r="E101" s="57">
        <v>7</v>
      </c>
      <c r="F101" s="57">
        <v>9</v>
      </c>
      <c r="G101" s="57">
        <v>8</v>
      </c>
      <c r="H101" s="57">
        <v>9</v>
      </c>
      <c r="I101" s="57">
        <v>7</v>
      </c>
      <c r="J101" s="46">
        <v>0</v>
      </c>
      <c r="K101" s="46">
        <v>9.5</v>
      </c>
      <c r="L101" s="46">
        <v>9.5</v>
      </c>
      <c r="M101" s="46">
        <v>7.875</v>
      </c>
      <c r="N101" s="46">
        <v>0</v>
      </c>
      <c r="O101" s="45">
        <f t="shared" si="6"/>
        <v>0</v>
      </c>
      <c r="P101" s="45">
        <f t="shared" si="7"/>
        <v>8.5500000000000007</v>
      </c>
      <c r="Q101" s="45">
        <f t="shared" si="8"/>
        <v>7.6</v>
      </c>
      <c r="R101" s="45">
        <f t="shared" si="9"/>
        <v>7.0875000000000004</v>
      </c>
      <c r="S101" s="45">
        <f t="shared" si="10"/>
        <v>0</v>
      </c>
      <c r="T101" s="44"/>
      <c r="U101" s="44"/>
    </row>
    <row r="102" spans="1:21" ht="38.25" x14ac:dyDescent="0.25">
      <c r="A102" s="132"/>
      <c r="B102" s="57" t="s">
        <v>193</v>
      </c>
      <c r="C102" s="58" t="s">
        <v>194</v>
      </c>
      <c r="D102" s="57" t="s">
        <v>329</v>
      </c>
      <c r="E102" s="57">
        <v>7</v>
      </c>
      <c r="F102" s="57">
        <v>9</v>
      </c>
      <c r="G102" s="57">
        <v>8</v>
      </c>
      <c r="H102" s="57">
        <v>9</v>
      </c>
      <c r="I102" s="57">
        <v>7</v>
      </c>
      <c r="J102" s="46">
        <v>0</v>
      </c>
      <c r="K102" s="46">
        <v>9.5</v>
      </c>
      <c r="L102" s="46">
        <v>9.5</v>
      </c>
      <c r="M102" s="46">
        <v>7.875</v>
      </c>
      <c r="N102" s="46">
        <v>0</v>
      </c>
      <c r="O102" s="45">
        <f t="shared" si="6"/>
        <v>0</v>
      </c>
      <c r="P102" s="45">
        <f t="shared" si="7"/>
        <v>8.5500000000000007</v>
      </c>
      <c r="Q102" s="45">
        <f t="shared" si="8"/>
        <v>7.6</v>
      </c>
      <c r="R102" s="45">
        <f t="shared" si="9"/>
        <v>7.0875000000000004</v>
      </c>
      <c r="S102" s="45">
        <f t="shared" si="10"/>
        <v>0</v>
      </c>
      <c r="T102" s="44"/>
      <c r="U102" s="44"/>
    </row>
    <row r="103" spans="1:21" ht="38.25" x14ac:dyDescent="0.25">
      <c r="A103" s="130" t="s">
        <v>195</v>
      </c>
      <c r="B103" s="48" t="s">
        <v>196</v>
      </c>
      <c r="C103" s="49" t="s">
        <v>197</v>
      </c>
      <c r="D103" s="48" t="s">
        <v>329</v>
      </c>
      <c r="E103" s="48">
        <v>7</v>
      </c>
      <c r="F103" s="48">
        <v>9</v>
      </c>
      <c r="G103" s="48">
        <v>9</v>
      </c>
      <c r="H103" s="48">
        <v>10</v>
      </c>
      <c r="I103" s="48">
        <v>8</v>
      </c>
      <c r="J103" s="50">
        <v>9.5</v>
      </c>
      <c r="K103" s="50">
        <v>9.5</v>
      </c>
      <c r="L103" s="50">
        <v>9.5</v>
      </c>
      <c r="M103" s="50">
        <v>9.5</v>
      </c>
      <c r="N103" s="50">
        <v>6</v>
      </c>
      <c r="O103" s="50">
        <f t="shared" si="6"/>
        <v>6.65</v>
      </c>
      <c r="P103" s="50">
        <f t="shared" si="7"/>
        <v>8.5500000000000007</v>
      </c>
      <c r="Q103" s="50">
        <f t="shared" si="8"/>
        <v>8.5500000000000007</v>
      </c>
      <c r="R103" s="50">
        <f t="shared" si="9"/>
        <v>9.5</v>
      </c>
      <c r="S103" s="50">
        <f t="shared" si="10"/>
        <v>4.8</v>
      </c>
      <c r="T103" s="44"/>
      <c r="U103" s="44"/>
    </row>
    <row r="104" spans="1:21" ht="38.25" x14ac:dyDescent="0.25">
      <c r="A104" s="130"/>
      <c r="B104" s="48" t="s">
        <v>198</v>
      </c>
      <c r="C104" s="49" t="s">
        <v>199</v>
      </c>
      <c r="D104" s="48" t="s">
        <v>329</v>
      </c>
      <c r="E104" s="48">
        <v>7</v>
      </c>
      <c r="F104" s="48">
        <v>9</v>
      </c>
      <c r="G104" s="48">
        <v>9</v>
      </c>
      <c r="H104" s="48">
        <v>10</v>
      </c>
      <c r="I104" s="48">
        <v>8</v>
      </c>
      <c r="J104" s="50">
        <v>9.5</v>
      </c>
      <c r="K104" s="50">
        <v>9.5</v>
      </c>
      <c r="L104" s="50">
        <v>9.5</v>
      </c>
      <c r="M104" s="50">
        <v>9.5</v>
      </c>
      <c r="N104" s="50">
        <v>6</v>
      </c>
      <c r="O104" s="50">
        <f t="shared" si="6"/>
        <v>6.65</v>
      </c>
      <c r="P104" s="50">
        <f t="shared" si="7"/>
        <v>8.5500000000000007</v>
      </c>
      <c r="Q104" s="50">
        <f t="shared" si="8"/>
        <v>8.5500000000000007</v>
      </c>
      <c r="R104" s="50">
        <f t="shared" si="9"/>
        <v>9.5</v>
      </c>
      <c r="S104" s="50">
        <f t="shared" si="10"/>
        <v>4.8</v>
      </c>
      <c r="T104" s="44"/>
      <c r="U104" s="44"/>
    </row>
    <row r="105" spans="1:21" ht="25.5" x14ac:dyDescent="0.25">
      <c r="A105" s="130"/>
      <c r="B105" s="48" t="s">
        <v>200</v>
      </c>
      <c r="C105" s="49" t="s">
        <v>201</v>
      </c>
      <c r="D105" s="48" t="s">
        <v>334</v>
      </c>
      <c r="E105" s="48">
        <v>4</v>
      </c>
      <c r="F105" s="48">
        <v>4</v>
      </c>
      <c r="G105" s="48">
        <v>4</v>
      </c>
      <c r="H105" s="48">
        <v>4</v>
      </c>
      <c r="I105" s="48">
        <v>4</v>
      </c>
      <c r="J105" s="50">
        <v>9.5</v>
      </c>
      <c r="K105" s="50">
        <v>9.5</v>
      </c>
      <c r="L105" s="50">
        <v>9.5</v>
      </c>
      <c r="M105" s="50">
        <v>9.5</v>
      </c>
      <c r="N105" s="50">
        <v>6</v>
      </c>
      <c r="O105" s="50">
        <f t="shared" si="6"/>
        <v>3.8</v>
      </c>
      <c r="P105" s="50">
        <f t="shared" si="7"/>
        <v>3.8</v>
      </c>
      <c r="Q105" s="50">
        <f t="shared" si="8"/>
        <v>3.8</v>
      </c>
      <c r="R105" s="50">
        <f t="shared" si="9"/>
        <v>3.8</v>
      </c>
      <c r="S105" s="50">
        <f t="shared" si="10"/>
        <v>2.4</v>
      </c>
      <c r="T105" s="44"/>
      <c r="U105" s="44"/>
    </row>
    <row r="106" spans="1:21" ht="25.5" x14ac:dyDescent="0.25">
      <c r="A106" s="130"/>
      <c r="B106" s="48" t="s">
        <v>202</v>
      </c>
      <c r="C106" s="49" t="s">
        <v>203</v>
      </c>
      <c r="D106" s="48" t="s">
        <v>329</v>
      </c>
      <c r="E106" s="48">
        <v>1</v>
      </c>
      <c r="F106" s="48">
        <v>5</v>
      </c>
      <c r="G106" s="48">
        <v>5</v>
      </c>
      <c r="H106" s="48">
        <v>1</v>
      </c>
      <c r="I106" s="48">
        <v>1</v>
      </c>
      <c r="J106" s="50">
        <v>9.5</v>
      </c>
      <c r="K106" s="50">
        <v>9.5</v>
      </c>
      <c r="L106" s="50">
        <v>9.5</v>
      </c>
      <c r="M106" s="50">
        <v>9.5</v>
      </c>
      <c r="N106" s="50">
        <v>6</v>
      </c>
      <c r="O106" s="50">
        <f t="shared" si="6"/>
        <v>0.95</v>
      </c>
      <c r="P106" s="50">
        <f t="shared" si="7"/>
        <v>4.75</v>
      </c>
      <c r="Q106" s="50">
        <f t="shared" si="8"/>
        <v>4.75</v>
      </c>
      <c r="R106" s="50">
        <f t="shared" si="9"/>
        <v>0.95</v>
      </c>
      <c r="S106" s="50">
        <f t="shared" si="10"/>
        <v>0.6</v>
      </c>
      <c r="T106" s="44"/>
      <c r="U106" s="44"/>
    </row>
    <row r="107" spans="1:21" ht="38.25" x14ac:dyDescent="0.25">
      <c r="A107" s="130"/>
      <c r="B107" s="48" t="s">
        <v>204</v>
      </c>
      <c r="C107" s="49" t="s">
        <v>205</v>
      </c>
      <c r="D107" s="48" t="s">
        <v>329</v>
      </c>
      <c r="E107" s="48">
        <v>7</v>
      </c>
      <c r="F107" s="48">
        <v>9</v>
      </c>
      <c r="G107" s="48">
        <v>9</v>
      </c>
      <c r="H107" s="48">
        <v>10</v>
      </c>
      <c r="I107" s="48">
        <v>8</v>
      </c>
      <c r="J107" s="50">
        <v>9.5</v>
      </c>
      <c r="K107" s="50">
        <v>9.5</v>
      </c>
      <c r="L107" s="50">
        <v>9.5</v>
      </c>
      <c r="M107" s="50">
        <v>9.5</v>
      </c>
      <c r="N107" s="50">
        <v>6</v>
      </c>
      <c r="O107" s="50">
        <f t="shared" si="6"/>
        <v>6.65</v>
      </c>
      <c r="P107" s="50">
        <f t="shared" si="7"/>
        <v>8.5500000000000007</v>
      </c>
      <c r="Q107" s="50">
        <f t="shared" si="8"/>
        <v>8.5500000000000007</v>
      </c>
      <c r="R107" s="50">
        <f t="shared" si="9"/>
        <v>9.5</v>
      </c>
      <c r="S107" s="50">
        <f t="shared" si="10"/>
        <v>4.8</v>
      </c>
      <c r="T107" s="44"/>
      <c r="U107" s="44"/>
    </row>
    <row r="108" spans="1:21" x14ac:dyDescent="0.25">
      <c r="A108" s="130"/>
      <c r="B108" s="48" t="s">
        <v>206</v>
      </c>
      <c r="C108" s="49" t="s">
        <v>207</v>
      </c>
      <c r="D108" s="48" t="s">
        <v>329</v>
      </c>
      <c r="E108" s="48">
        <v>7</v>
      </c>
      <c r="F108" s="48">
        <v>7</v>
      </c>
      <c r="G108" s="48">
        <v>7</v>
      </c>
      <c r="H108" s="48">
        <v>8</v>
      </c>
      <c r="I108" s="48">
        <v>8</v>
      </c>
      <c r="J108" s="50">
        <v>9.5</v>
      </c>
      <c r="K108" s="50">
        <v>9.5</v>
      </c>
      <c r="L108" s="50">
        <v>9.5</v>
      </c>
      <c r="M108" s="50">
        <v>9.5</v>
      </c>
      <c r="N108" s="50">
        <v>6</v>
      </c>
      <c r="O108" s="50">
        <f t="shared" si="6"/>
        <v>6.65</v>
      </c>
      <c r="P108" s="50">
        <f t="shared" si="7"/>
        <v>6.65</v>
      </c>
      <c r="Q108" s="50">
        <f t="shared" si="8"/>
        <v>6.65</v>
      </c>
      <c r="R108" s="50">
        <f t="shared" si="9"/>
        <v>7.6</v>
      </c>
      <c r="S108" s="50">
        <f t="shared" si="10"/>
        <v>4.8</v>
      </c>
      <c r="T108" s="44"/>
      <c r="U108" s="44"/>
    </row>
    <row r="109" spans="1:21" x14ac:dyDescent="0.25">
      <c r="A109" s="130"/>
      <c r="B109" s="48" t="s">
        <v>208</v>
      </c>
      <c r="C109" s="49" t="s">
        <v>209</v>
      </c>
      <c r="D109" s="48" t="s">
        <v>329</v>
      </c>
      <c r="E109" s="48">
        <v>7</v>
      </c>
      <c r="F109" s="48">
        <v>7</v>
      </c>
      <c r="G109" s="48">
        <v>7</v>
      </c>
      <c r="H109" s="48">
        <v>8</v>
      </c>
      <c r="I109" s="48">
        <v>8</v>
      </c>
      <c r="J109" s="50">
        <v>9.5</v>
      </c>
      <c r="K109" s="50">
        <v>9.5</v>
      </c>
      <c r="L109" s="50">
        <v>9.5</v>
      </c>
      <c r="M109" s="50">
        <v>9.5</v>
      </c>
      <c r="N109" s="50">
        <v>6</v>
      </c>
      <c r="O109" s="50">
        <f t="shared" si="6"/>
        <v>6.65</v>
      </c>
      <c r="P109" s="50">
        <f t="shared" si="7"/>
        <v>6.65</v>
      </c>
      <c r="Q109" s="50">
        <f t="shared" si="8"/>
        <v>6.65</v>
      </c>
      <c r="R109" s="50">
        <f t="shared" si="9"/>
        <v>7.6</v>
      </c>
      <c r="S109" s="50">
        <f t="shared" si="10"/>
        <v>4.8</v>
      </c>
      <c r="T109" s="44"/>
      <c r="U109" s="44"/>
    </row>
    <row r="110" spans="1:21" ht="25.5" x14ac:dyDescent="0.25">
      <c r="A110" s="130"/>
      <c r="B110" s="48" t="s">
        <v>210</v>
      </c>
      <c r="C110" s="49" t="s">
        <v>211</v>
      </c>
      <c r="D110" s="48" t="s">
        <v>335</v>
      </c>
      <c r="E110" s="48">
        <v>7</v>
      </c>
      <c r="F110" s="48">
        <v>7</v>
      </c>
      <c r="G110" s="48">
        <v>7</v>
      </c>
      <c r="H110" s="48">
        <v>8</v>
      </c>
      <c r="I110" s="48">
        <v>8</v>
      </c>
      <c r="J110" s="50">
        <v>9.5</v>
      </c>
      <c r="K110" s="50">
        <v>9.5</v>
      </c>
      <c r="L110" s="50">
        <v>9.5</v>
      </c>
      <c r="M110" s="50">
        <v>9.5</v>
      </c>
      <c r="N110" s="50">
        <v>6</v>
      </c>
      <c r="O110" s="50">
        <f t="shared" si="6"/>
        <v>6.65</v>
      </c>
      <c r="P110" s="50">
        <f t="shared" si="7"/>
        <v>6.65</v>
      </c>
      <c r="Q110" s="50">
        <f t="shared" si="8"/>
        <v>6.65</v>
      </c>
      <c r="R110" s="50">
        <f t="shared" si="9"/>
        <v>7.6</v>
      </c>
      <c r="S110" s="50">
        <f t="shared" si="10"/>
        <v>4.8</v>
      </c>
      <c r="T110" s="44"/>
      <c r="U110" s="44"/>
    </row>
    <row r="111" spans="1:21" ht="25.5" x14ac:dyDescent="0.25">
      <c r="A111" s="130"/>
      <c r="B111" s="48" t="s">
        <v>212</v>
      </c>
      <c r="C111" s="49" t="s">
        <v>213</v>
      </c>
      <c r="D111" s="48" t="s">
        <v>335</v>
      </c>
      <c r="E111" s="48">
        <v>4</v>
      </c>
      <c r="F111" s="48">
        <v>4</v>
      </c>
      <c r="G111" s="48">
        <v>4</v>
      </c>
      <c r="H111" s="48">
        <v>4</v>
      </c>
      <c r="I111" s="48">
        <v>4</v>
      </c>
      <c r="J111" s="50">
        <v>9.5</v>
      </c>
      <c r="K111" s="50">
        <v>9.5</v>
      </c>
      <c r="L111" s="50">
        <v>9.5</v>
      </c>
      <c r="M111" s="50">
        <v>9.5</v>
      </c>
      <c r="N111" s="50">
        <v>6</v>
      </c>
      <c r="O111" s="50">
        <f t="shared" si="6"/>
        <v>3.8</v>
      </c>
      <c r="P111" s="50">
        <f t="shared" si="7"/>
        <v>3.8</v>
      </c>
      <c r="Q111" s="50">
        <f t="shared" si="8"/>
        <v>3.8</v>
      </c>
      <c r="R111" s="50">
        <f t="shared" si="9"/>
        <v>3.8</v>
      </c>
      <c r="S111" s="50">
        <f t="shared" si="10"/>
        <v>2.4</v>
      </c>
      <c r="T111" s="44"/>
      <c r="U111" s="44"/>
    </row>
    <row r="112" spans="1:21" ht="38.25" x14ac:dyDescent="0.25">
      <c r="A112" s="126" t="s">
        <v>214</v>
      </c>
      <c r="B112" s="51" t="s">
        <v>215</v>
      </c>
      <c r="C112" s="52" t="s">
        <v>216</v>
      </c>
      <c r="D112" s="51" t="s">
        <v>329</v>
      </c>
      <c r="E112" s="51">
        <v>0</v>
      </c>
      <c r="F112" s="51">
        <v>0</v>
      </c>
      <c r="G112" s="51">
        <v>0</v>
      </c>
      <c r="H112" s="51">
        <v>9</v>
      </c>
      <c r="I112" s="51">
        <v>0</v>
      </c>
      <c r="J112" s="53">
        <v>0</v>
      </c>
      <c r="K112" s="53">
        <v>9.5</v>
      </c>
      <c r="L112" s="53">
        <v>0</v>
      </c>
      <c r="M112" s="53">
        <v>9.5</v>
      </c>
      <c r="N112" s="53">
        <v>0</v>
      </c>
      <c r="O112" s="53">
        <f t="shared" si="6"/>
        <v>0</v>
      </c>
      <c r="P112" s="53">
        <f t="shared" si="7"/>
        <v>0</v>
      </c>
      <c r="Q112" s="53">
        <f t="shared" si="8"/>
        <v>0</v>
      </c>
      <c r="R112" s="53">
        <f t="shared" si="9"/>
        <v>8.5500000000000007</v>
      </c>
      <c r="S112" s="53">
        <f t="shared" si="10"/>
        <v>0</v>
      </c>
      <c r="T112" s="44"/>
      <c r="U112" s="44"/>
    </row>
    <row r="113" spans="1:21" ht="38.25" x14ac:dyDescent="0.25">
      <c r="A113" s="126"/>
      <c r="B113" s="51" t="s">
        <v>217</v>
      </c>
      <c r="C113" s="52" t="s">
        <v>218</v>
      </c>
      <c r="D113" s="51" t="s">
        <v>329</v>
      </c>
      <c r="E113" s="51">
        <v>0</v>
      </c>
      <c r="F113" s="51">
        <v>0</v>
      </c>
      <c r="G113" s="51">
        <v>0</v>
      </c>
      <c r="H113" s="51">
        <v>9</v>
      </c>
      <c r="I113" s="51">
        <v>0</v>
      </c>
      <c r="J113" s="53">
        <v>0</v>
      </c>
      <c r="K113" s="53">
        <v>9.5</v>
      </c>
      <c r="L113" s="53">
        <v>0</v>
      </c>
      <c r="M113" s="53">
        <v>9.5</v>
      </c>
      <c r="N113" s="53">
        <v>0</v>
      </c>
      <c r="O113" s="53">
        <f t="shared" si="6"/>
        <v>0</v>
      </c>
      <c r="P113" s="53">
        <f t="shared" si="7"/>
        <v>0</v>
      </c>
      <c r="Q113" s="53">
        <f t="shared" si="8"/>
        <v>0</v>
      </c>
      <c r="R113" s="53">
        <f t="shared" si="9"/>
        <v>8.5500000000000007</v>
      </c>
      <c r="S113" s="53">
        <f t="shared" si="10"/>
        <v>0</v>
      </c>
      <c r="T113" s="44"/>
      <c r="U113" s="44"/>
    </row>
    <row r="114" spans="1:21" ht="25.5" x14ac:dyDescent="0.25">
      <c r="A114" s="126"/>
      <c r="B114" s="51" t="s">
        <v>219</v>
      </c>
      <c r="C114" s="52" t="s">
        <v>220</v>
      </c>
      <c r="D114" s="51" t="s">
        <v>329</v>
      </c>
      <c r="E114" s="51">
        <v>0</v>
      </c>
      <c r="F114" s="51">
        <v>0</v>
      </c>
      <c r="G114" s="51">
        <v>0</v>
      </c>
      <c r="H114" s="51">
        <v>9</v>
      </c>
      <c r="I114" s="51">
        <v>0</v>
      </c>
      <c r="J114" s="53">
        <v>0</v>
      </c>
      <c r="K114" s="53">
        <v>9.5</v>
      </c>
      <c r="L114" s="53">
        <v>0</v>
      </c>
      <c r="M114" s="53">
        <v>9.5</v>
      </c>
      <c r="N114" s="53">
        <v>0</v>
      </c>
      <c r="O114" s="53">
        <f t="shared" si="6"/>
        <v>0</v>
      </c>
      <c r="P114" s="53">
        <f t="shared" si="7"/>
        <v>0</v>
      </c>
      <c r="Q114" s="53">
        <f t="shared" si="8"/>
        <v>0</v>
      </c>
      <c r="R114" s="53">
        <f t="shared" si="9"/>
        <v>8.5500000000000007</v>
      </c>
      <c r="S114" s="53">
        <f t="shared" si="10"/>
        <v>0</v>
      </c>
      <c r="T114" s="44"/>
      <c r="U114" s="44"/>
    </row>
    <row r="115" spans="1:21" ht="38.25" x14ac:dyDescent="0.25">
      <c r="A115" s="126"/>
      <c r="B115" s="51" t="s">
        <v>221</v>
      </c>
      <c r="C115" s="52" t="s">
        <v>222</v>
      </c>
      <c r="D115" s="51" t="s">
        <v>329</v>
      </c>
      <c r="E115" s="51">
        <v>0</v>
      </c>
      <c r="F115" s="51">
        <v>0</v>
      </c>
      <c r="G115" s="51">
        <v>0</v>
      </c>
      <c r="H115" s="51">
        <v>9</v>
      </c>
      <c r="I115" s="51">
        <v>0</v>
      </c>
      <c r="J115" s="53">
        <v>0</v>
      </c>
      <c r="K115" s="53">
        <v>9.5</v>
      </c>
      <c r="L115" s="53">
        <v>0</v>
      </c>
      <c r="M115" s="53">
        <v>9.5</v>
      </c>
      <c r="N115" s="53">
        <v>0</v>
      </c>
      <c r="O115" s="53">
        <f t="shared" si="6"/>
        <v>0</v>
      </c>
      <c r="P115" s="53">
        <f t="shared" si="7"/>
        <v>0</v>
      </c>
      <c r="Q115" s="53">
        <f t="shared" si="8"/>
        <v>0</v>
      </c>
      <c r="R115" s="53">
        <f t="shared" si="9"/>
        <v>8.5500000000000007</v>
      </c>
      <c r="S115" s="53">
        <f t="shared" si="10"/>
        <v>0</v>
      </c>
      <c r="T115" s="44"/>
      <c r="U115" s="44"/>
    </row>
    <row r="116" spans="1:21" ht="38.25" x14ac:dyDescent="0.25">
      <c r="A116" s="126"/>
      <c r="B116" s="51" t="s">
        <v>223</v>
      </c>
      <c r="C116" s="52" t="s">
        <v>224</v>
      </c>
      <c r="D116" s="51" t="s">
        <v>335</v>
      </c>
      <c r="E116" s="51">
        <v>0</v>
      </c>
      <c r="F116" s="51">
        <v>0</v>
      </c>
      <c r="G116" s="51">
        <v>0</v>
      </c>
      <c r="H116" s="51">
        <v>9</v>
      </c>
      <c r="I116" s="51">
        <v>0</v>
      </c>
      <c r="J116" s="53">
        <v>0</v>
      </c>
      <c r="K116" s="53">
        <v>9.5</v>
      </c>
      <c r="L116" s="53">
        <v>0</v>
      </c>
      <c r="M116" s="53">
        <v>9.5</v>
      </c>
      <c r="N116" s="53">
        <v>0</v>
      </c>
      <c r="O116" s="53">
        <f t="shared" si="6"/>
        <v>0</v>
      </c>
      <c r="P116" s="53">
        <f t="shared" si="7"/>
        <v>0</v>
      </c>
      <c r="Q116" s="53">
        <f t="shared" si="8"/>
        <v>0</v>
      </c>
      <c r="R116" s="53">
        <f t="shared" si="9"/>
        <v>8.5500000000000007</v>
      </c>
      <c r="S116" s="53">
        <f t="shared" si="10"/>
        <v>0</v>
      </c>
      <c r="T116" s="44"/>
      <c r="U116" s="44"/>
    </row>
    <row r="117" spans="1:21" ht="38.25" x14ac:dyDescent="0.25">
      <c r="A117" s="126"/>
      <c r="B117" s="51" t="s">
        <v>225</v>
      </c>
      <c r="C117" s="52" t="s">
        <v>226</v>
      </c>
      <c r="D117" s="51" t="s">
        <v>335</v>
      </c>
      <c r="E117" s="51">
        <v>0</v>
      </c>
      <c r="F117" s="51">
        <v>0</v>
      </c>
      <c r="G117" s="51">
        <v>0</v>
      </c>
      <c r="H117" s="51">
        <v>9</v>
      </c>
      <c r="I117" s="51">
        <v>0</v>
      </c>
      <c r="J117" s="53">
        <v>0</v>
      </c>
      <c r="K117" s="53">
        <v>9.5</v>
      </c>
      <c r="L117" s="53">
        <v>0</v>
      </c>
      <c r="M117" s="53">
        <v>9.5</v>
      </c>
      <c r="N117" s="53">
        <v>0</v>
      </c>
      <c r="O117" s="53">
        <f t="shared" si="6"/>
        <v>0</v>
      </c>
      <c r="P117" s="53">
        <f t="shared" si="7"/>
        <v>0</v>
      </c>
      <c r="Q117" s="53">
        <f t="shared" si="8"/>
        <v>0</v>
      </c>
      <c r="R117" s="53">
        <f t="shared" si="9"/>
        <v>8.5500000000000007</v>
      </c>
      <c r="S117" s="53">
        <f t="shared" si="10"/>
        <v>0</v>
      </c>
      <c r="T117" s="44"/>
      <c r="U117" s="44"/>
    </row>
    <row r="118" spans="1:21" ht="25.5" x14ac:dyDescent="0.25">
      <c r="A118" s="126"/>
      <c r="B118" s="51" t="s">
        <v>227</v>
      </c>
      <c r="C118" s="52" t="s">
        <v>228</v>
      </c>
      <c r="D118" s="51" t="s">
        <v>335</v>
      </c>
      <c r="E118" s="51">
        <v>0</v>
      </c>
      <c r="F118" s="51">
        <v>0</v>
      </c>
      <c r="G118" s="51">
        <v>0</v>
      </c>
      <c r="H118" s="51">
        <v>9</v>
      </c>
      <c r="I118" s="51">
        <v>0</v>
      </c>
      <c r="J118" s="53">
        <v>0</v>
      </c>
      <c r="K118" s="53">
        <v>9.5</v>
      </c>
      <c r="L118" s="53">
        <v>0</v>
      </c>
      <c r="M118" s="53">
        <v>9.5</v>
      </c>
      <c r="N118" s="53">
        <v>0</v>
      </c>
      <c r="O118" s="53">
        <f t="shared" si="6"/>
        <v>0</v>
      </c>
      <c r="P118" s="53">
        <f t="shared" si="7"/>
        <v>0</v>
      </c>
      <c r="Q118" s="53">
        <f t="shared" si="8"/>
        <v>0</v>
      </c>
      <c r="R118" s="53">
        <f t="shared" si="9"/>
        <v>8.5500000000000007</v>
      </c>
      <c r="S118" s="53">
        <f t="shared" si="10"/>
        <v>0</v>
      </c>
      <c r="T118" s="44"/>
      <c r="U118" s="44"/>
    </row>
    <row r="119" spans="1:21" ht="38.25" x14ac:dyDescent="0.25">
      <c r="A119" s="126"/>
      <c r="B119" s="51" t="s">
        <v>229</v>
      </c>
      <c r="C119" s="52" t="s">
        <v>230</v>
      </c>
      <c r="D119" s="51" t="s">
        <v>335</v>
      </c>
      <c r="E119" s="51">
        <v>0</v>
      </c>
      <c r="F119" s="51">
        <v>0</v>
      </c>
      <c r="G119" s="51">
        <v>0</v>
      </c>
      <c r="H119" s="51">
        <v>9</v>
      </c>
      <c r="I119" s="51">
        <v>0</v>
      </c>
      <c r="J119" s="53">
        <v>0</v>
      </c>
      <c r="K119" s="53">
        <v>9.5</v>
      </c>
      <c r="L119" s="53">
        <v>0</v>
      </c>
      <c r="M119" s="53">
        <v>9.5</v>
      </c>
      <c r="N119" s="53">
        <v>0</v>
      </c>
      <c r="O119" s="53">
        <f t="shared" si="6"/>
        <v>0</v>
      </c>
      <c r="P119" s="53">
        <f t="shared" si="7"/>
        <v>0</v>
      </c>
      <c r="Q119" s="53">
        <f t="shared" si="8"/>
        <v>0</v>
      </c>
      <c r="R119" s="53">
        <f t="shared" si="9"/>
        <v>8.5500000000000007</v>
      </c>
      <c r="S119" s="53">
        <f t="shared" si="10"/>
        <v>0</v>
      </c>
      <c r="T119" s="44"/>
      <c r="U119" s="44"/>
    </row>
    <row r="120" spans="1:21" ht="38.25" x14ac:dyDescent="0.25">
      <c r="A120" s="126"/>
      <c r="B120" s="51" t="s">
        <v>231</v>
      </c>
      <c r="C120" s="52" t="s">
        <v>232</v>
      </c>
      <c r="D120" s="51" t="s">
        <v>335</v>
      </c>
      <c r="E120" s="51">
        <v>0</v>
      </c>
      <c r="F120" s="51">
        <v>0</v>
      </c>
      <c r="G120" s="51">
        <v>0</v>
      </c>
      <c r="H120" s="51">
        <v>9</v>
      </c>
      <c r="I120" s="51">
        <v>0</v>
      </c>
      <c r="J120" s="53">
        <v>0</v>
      </c>
      <c r="K120" s="53">
        <v>9.5</v>
      </c>
      <c r="L120" s="53">
        <v>0</v>
      </c>
      <c r="M120" s="53">
        <v>9.5</v>
      </c>
      <c r="N120" s="53">
        <v>0</v>
      </c>
      <c r="O120" s="53">
        <f t="shared" si="6"/>
        <v>0</v>
      </c>
      <c r="P120" s="53">
        <f t="shared" si="7"/>
        <v>0</v>
      </c>
      <c r="Q120" s="53">
        <f t="shared" si="8"/>
        <v>0</v>
      </c>
      <c r="R120" s="53">
        <f t="shared" si="9"/>
        <v>8.5500000000000007</v>
      </c>
      <c r="S120" s="53">
        <f t="shared" si="10"/>
        <v>0</v>
      </c>
      <c r="T120" s="44"/>
      <c r="U120" s="44"/>
    </row>
    <row r="121" spans="1:21" ht="38.25" x14ac:dyDescent="0.25">
      <c r="A121" s="126"/>
      <c r="B121" s="51" t="s">
        <v>233</v>
      </c>
      <c r="C121" s="52" t="s">
        <v>234</v>
      </c>
      <c r="D121" s="51" t="s">
        <v>335</v>
      </c>
      <c r="E121" s="51">
        <v>0</v>
      </c>
      <c r="F121" s="51">
        <v>0</v>
      </c>
      <c r="G121" s="51">
        <v>0</v>
      </c>
      <c r="H121" s="51">
        <v>9</v>
      </c>
      <c r="I121" s="51">
        <v>0</v>
      </c>
      <c r="J121" s="53">
        <v>0</v>
      </c>
      <c r="K121" s="53">
        <v>9.5</v>
      </c>
      <c r="L121" s="53">
        <v>0</v>
      </c>
      <c r="M121" s="53">
        <v>9.5</v>
      </c>
      <c r="N121" s="53">
        <v>0</v>
      </c>
      <c r="O121" s="53">
        <f t="shared" si="6"/>
        <v>0</v>
      </c>
      <c r="P121" s="53">
        <f t="shared" si="7"/>
        <v>0</v>
      </c>
      <c r="Q121" s="53">
        <f t="shared" si="8"/>
        <v>0</v>
      </c>
      <c r="R121" s="53">
        <f t="shared" si="9"/>
        <v>8.5500000000000007</v>
      </c>
      <c r="S121" s="53">
        <f t="shared" si="10"/>
        <v>0</v>
      </c>
      <c r="T121" s="44"/>
      <c r="U121" s="44"/>
    </row>
    <row r="122" spans="1:21" ht="25.5" x14ac:dyDescent="0.25">
      <c r="A122" s="126"/>
      <c r="B122" s="51" t="s">
        <v>235</v>
      </c>
      <c r="C122" s="52" t="s">
        <v>236</v>
      </c>
      <c r="D122" s="51" t="s">
        <v>335</v>
      </c>
      <c r="E122" s="51">
        <v>0</v>
      </c>
      <c r="F122" s="51">
        <v>0</v>
      </c>
      <c r="G122" s="51">
        <v>0</v>
      </c>
      <c r="H122" s="51">
        <v>9</v>
      </c>
      <c r="I122" s="51">
        <v>0</v>
      </c>
      <c r="J122" s="53">
        <v>0</v>
      </c>
      <c r="K122" s="53">
        <v>9.5</v>
      </c>
      <c r="L122" s="53">
        <v>0</v>
      </c>
      <c r="M122" s="53">
        <v>9.5</v>
      </c>
      <c r="N122" s="53">
        <v>0</v>
      </c>
      <c r="O122" s="53">
        <f t="shared" si="6"/>
        <v>0</v>
      </c>
      <c r="P122" s="53">
        <f t="shared" si="7"/>
        <v>0</v>
      </c>
      <c r="Q122" s="53">
        <f t="shared" si="8"/>
        <v>0</v>
      </c>
      <c r="R122" s="53">
        <f t="shared" si="9"/>
        <v>8.5500000000000007</v>
      </c>
      <c r="S122" s="53">
        <f t="shared" si="10"/>
        <v>0</v>
      </c>
      <c r="T122" s="44"/>
      <c r="U122" s="44"/>
    </row>
    <row r="123" spans="1:21" ht="38.25" x14ac:dyDescent="0.25">
      <c r="A123" s="126"/>
      <c r="B123" s="51" t="s">
        <v>237</v>
      </c>
      <c r="C123" s="52" t="s">
        <v>238</v>
      </c>
      <c r="D123" s="51" t="s">
        <v>335</v>
      </c>
      <c r="E123" s="51">
        <v>0</v>
      </c>
      <c r="F123" s="51">
        <v>0</v>
      </c>
      <c r="G123" s="51">
        <v>0</v>
      </c>
      <c r="H123" s="51">
        <v>9</v>
      </c>
      <c r="I123" s="51">
        <v>0</v>
      </c>
      <c r="J123" s="53">
        <v>0</v>
      </c>
      <c r="K123" s="53">
        <v>9.5</v>
      </c>
      <c r="L123" s="53">
        <v>0</v>
      </c>
      <c r="M123" s="53">
        <v>9.5</v>
      </c>
      <c r="N123" s="53">
        <v>0</v>
      </c>
      <c r="O123" s="53">
        <f t="shared" si="6"/>
        <v>0</v>
      </c>
      <c r="P123" s="53">
        <f t="shared" si="7"/>
        <v>0</v>
      </c>
      <c r="Q123" s="53">
        <f t="shared" si="8"/>
        <v>0</v>
      </c>
      <c r="R123" s="53">
        <f t="shared" si="9"/>
        <v>8.5500000000000007</v>
      </c>
      <c r="S123" s="53">
        <f t="shared" si="10"/>
        <v>0</v>
      </c>
      <c r="T123" s="44"/>
      <c r="U123" s="44"/>
    </row>
    <row r="124" spans="1:21" ht="38.25" x14ac:dyDescent="0.25">
      <c r="A124" s="126"/>
      <c r="B124" s="51" t="s">
        <v>239</v>
      </c>
      <c r="C124" s="52" t="s">
        <v>240</v>
      </c>
      <c r="D124" s="51" t="s">
        <v>329</v>
      </c>
      <c r="E124" s="51">
        <v>0</v>
      </c>
      <c r="F124" s="51">
        <v>0</v>
      </c>
      <c r="G124" s="51">
        <v>0</v>
      </c>
      <c r="H124" s="51">
        <v>9</v>
      </c>
      <c r="I124" s="51">
        <v>0</v>
      </c>
      <c r="J124" s="53">
        <v>0</v>
      </c>
      <c r="K124" s="53">
        <v>9.5</v>
      </c>
      <c r="L124" s="53">
        <v>0</v>
      </c>
      <c r="M124" s="53">
        <v>9.5</v>
      </c>
      <c r="N124" s="53">
        <v>0</v>
      </c>
      <c r="O124" s="53">
        <f t="shared" si="6"/>
        <v>0</v>
      </c>
      <c r="P124" s="53">
        <f t="shared" si="7"/>
        <v>0</v>
      </c>
      <c r="Q124" s="53">
        <f t="shared" si="8"/>
        <v>0</v>
      </c>
      <c r="R124" s="53">
        <f t="shared" si="9"/>
        <v>8.5500000000000007</v>
      </c>
      <c r="S124" s="53">
        <f t="shared" si="10"/>
        <v>0</v>
      </c>
      <c r="T124" s="44"/>
      <c r="U124" s="44"/>
    </row>
    <row r="125" spans="1:21" ht="38.25" x14ac:dyDescent="0.25">
      <c r="A125" s="126"/>
      <c r="B125" s="51" t="s">
        <v>241</v>
      </c>
      <c r="C125" s="52" t="s">
        <v>242</v>
      </c>
      <c r="D125" s="51" t="s">
        <v>329</v>
      </c>
      <c r="E125" s="51">
        <v>0</v>
      </c>
      <c r="F125" s="51">
        <v>0</v>
      </c>
      <c r="G125" s="51">
        <v>0</v>
      </c>
      <c r="H125" s="51">
        <v>9</v>
      </c>
      <c r="I125" s="51">
        <v>0</v>
      </c>
      <c r="J125" s="53">
        <v>0</v>
      </c>
      <c r="K125" s="53">
        <v>9.5</v>
      </c>
      <c r="L125" s="53">
        <v>0</v>
      </c>
      <c r="M125" s="53">
        <v>9.5</v>
      </c>
      <c r="N125" s="53">
        <v>0</v>
      </c>
      <c r="O125" s="53">
        <f t="shared" si="6"/>
        <v>0</v>
      </c>
      <c r="P125" s="53">
        <f t="shared" si="7"/>
        <v>0</v>
      </c>
      <c r="Q125" s="53">
        <f t="shared" si="8"/>
        <v>0</v>
      </c>
      <c r="R125" s="53">
        <f t="shared" si="9"/>
        <v>8.5500000000000007</v>
      </c>
      <c r="S125" s="53">
        <f t="shared" si="10"/>
        <v>0</v>
      </c>
      <c r="T125" s="44"/>
      <c r="U125" s="44"/>
    </row>
    <row r="126" spans="1:21" ht="38.25" x14ac:dyDescent="0.25">
      <c r="A126" s="126"/>
      <c r="B126" s="51" t="s">
        <v>243</v>
      </c>
      <c r="C126" s="52" t="s">
        <v>244</v>
      </c>
      <c r="D126" s="51" t="s">
        <v>329</v>
      </c>
      <c r="E126" s="51">
        <v>0</v>
      </c>
      <c r="F126" s="51">
        <v>0</v>
      </c>
      <c r="G126" s="51">
        <v>0</v>
      </c>
      <c r="H126" s="51">
        <v>9</v>
      </c>
      <c r="I126" s="51">
        <v>0</v>
      </c>
      <c r="J126" s="53">
        <v>0</v>
      </c>
      <c r="K126" s="53">
        <v>9.5</v>
      </c>
      <c r="L126" s="53">
        <v>0</v>
      </c>
      <c r="M126" s="53">
        <v>9.5</v>
      </c>
      <c r="N126" s="53">
        <v>0</v>
      </c>
      <c r="O126" s="53">
        <f t="shared" si="6"/>
        <v>0</v>
      </c>
      <c r="P126" s="53">
        <f t="shared" si="7"/>
        <v>0</v>
      </c>
      <c r="Q126" s="53">
        <f t="shared" si="8"/>
        <v>0</v>
      </c>
      <c r="R126" s="53">
        <f t="shared" si="9"/>
        <v>8.5500000000000007</v>
      </c>
      <c r="S126" s="53">
        <f t="shared" si="10"/>
        <v>0</v>
      </c>
      <c r="T126" s="44"/>
      <c r="U126" s="44"/>
    </row>
    <row r="127" spans="1:21" ht="38.25" x14ac:dyDescent="0.25">
      <c r="A127" s="126"/>
      <c r="B127" s="51" t="s">
        <v>245</v>
      </c>
      <c r="C127" s="52" t="s">
        <v>246</v>
      </c>
      <c r="D127" s="51" t="s">
        <v>329</v>
      </c>
      <c r="E127" s="51">
        <v>0</v>
      </c>
      <c r="F127" s="51">
        <v>0</v>
      </c>
      <c r="G127" s="51">
        <v>0</v>
      </c>
      <c r="H127" s="51">
        <v>9</v>
      </c>
      <c r="I127" s="51">
        <v>0</v>
      </c>
      <c r="J127" s="53">
        <v>0</v>
      </c>
      <c r="K127" s="53">
        <v>9.5</v>
      </c>
      <c r="L127" s="53">
        <v>0</v>
      </c>
      <c r="M127" s="53">
        <v>9.5</v>
      </c>
      <c r="N127" s="53">
        <v>0</v>
      </c>
      <c r="O127" s="53">
        <f t="shared" si="6"/>
        <v>0</v>
      </c>
      <c r="P127" s="53">
        <f t="shared" si="7"/>
        <v>0</v>
      </c>
      <c r="Q127" s="53">
        <f t="shared" si="8"/>
        <v>0</v>
      </c>
      <c r="R127" s="53">
        <f t="shared" si="9"/>
        <v>8.5500000000000007</v>
      </c>
      <c r="S127" s="53">
        <f t="shared" si="10"/>
        <v>0</v>
      </c>
      <c r="T127" s="44"/>
      <c r="U127" s="44"/>
    </row>
    <row r="128" spans="1:21" ht="25.5" x14ac:dyDescent="0.25">
      <c r="A128" s="126"/>
      <c r="B128" s="51" t="s">
        <v>247</v>
      </c>
      <c r="C128" s="52" t="s">
        <v>248</v>
      </c>
      <c r="D128" s="51" t="s">
        <v>329</v>
      </c>
      <c r="E128" s="51">
        <v>0</v>
      </c>
      <c r="F128" s="51">
        <v>0</v>
      </c>
      <c r="G128" s="51">
        <v>0</v>
      </c>
      <c r="H128" s="51">
        <v>9</v>
      </c>
      <c r="I128" s="51">
        <v>0</v>
      </c>
      <c r="J128" s="53">
        <v>0</v>
      </c>
      <c r="K128" s="53">
        <v>9.5</v>
      </c>
      <c r="L128" s="53">
        <v>0</v>
      </c>
      <c r="M128" s="53">
        <v>9.5</v>
      </c>
      <c r="N128" s="53">
        <v>0</v>
      </c>
      <c r="O128" s="53">
        <f t="shared" si="6"/>
        <v>0</v>
      </c>
      <c r="P128" s="53">
        <f t="shared" si="7"/>
        <v>0</v>
      </c>
      <c r="Q128" s="53">
        <f t="shared" si="8"/>
        <v>0</v>
      </c>
      <c r="R128" s="53">
        <f t="shared" si="9"/>
        <v>8.5500000000000007</v>
      </c>
      <c r="S128" s="53">
        <f t="shared" si="10"/>
        <v>0</v>
      </c>
      <c r="T128" s="44"/>
      <c r="U128" s="44"/>
    </row>
    <row r="129" spans="1:21" ht="25.5" x14ac:dyDescent="0.25">
      <c r="A129" s="126"/>
      <c r="B129" s="51" t="s">
        <v>249</v>
      </c>
      <c r="C129" s="52" t="s">
        <v>250</v>
      </c>
      <c r="D129" s="51" t="s">
        <v>336</v>
      </c>
      <c r="E129" s="51">
        <v>0</v>
      </c>
      <c r="F129" s="51">
        <v>0</v>
      </c>
      <c r="G129" s="51">
        <v>0</v>
      </c>
      <c r="H129" s="51">
        <v>9</v>
      </c>
      <c r="I129" s="51">
        <v>0</v>
      </c>
      <c r="J129" s="53">
        <v>0</v>
      </c>
      <c r="K129" s="53">
        <v>9.5</v>
      </c>
      <c r="L129" s="53">
        <v>0</v>
      </c>
      <c r="M129" s="53">
        <v>9.5</v>
      </c>
      <c r="N129" s="53">
        <v>0</v>
      </c>
      <c r="O129" s="53">
        <f t="shared" si="6"/>
        <v>0</v>
      </c>
      <c r="P129" s="53">
        <f t="shared" si="7"/>
        <v>0</v>
      </c>
      <c r="Q129" s="53">
        <f t="shared" si="8"/>
        <v>0</v>
      </c>
      <c r="R129" s="53">
        <f t="shared" si="9"/>
        <v>8.5500000000000007</v>
      </c>
      <c r="S129" s="53">
        <f t="shared" si="10"/>
        <v>0</v>
      </c>
      <c r="T129" s="44"/>
      <c r="U129" s="44"/>
    </row>
    <row r="130" spans="1:21" ht="25.5" x14ac:dyDescent="0.25">
      <c r="A130" s="126"/>
      <c r="B130" s="51" t="s">
        <v>251</v>
      </c>
      <c r="C130" s="52" t="s">
        <v>252</v>
      </c>
      <c r="D130" s="51" t="s">
        <v>336</v>
      </c>
      <c r="E130" s="51">
        <v>0</v>
      </c>
      <c r="F130" s="51">
        <v>0</v>
      </c>
      <c r="G130" s="51">
        <v>0</v>
      </c>
      <c r="H130" s="51">
        <v>9</v>
      </c>
      <c r="I130" s="51">
        <v>0</v>
      </c>
      <c r="J130" s="53">
        <v>0</v>
      </c>
      <c r="K130" s="53">
        <v>9.5</v>
      </c>
      <c r="L130" s="53">
        <v>0</v>
      </c>
      <c r="M130" s="53">
        <v>9.5</v>
      </c>
      <c r="N130" s="53">
        <v>0</v>
      </c>
      <c r="O130" s="53">
        <f t="shared" si="6"/>
        <v>0</v>
      </c>
      <c r="P130" s="53">
        <f t="shared" si="7"/>
        <v>0</v>
      </c>
      <c r="Q130" s="53">
        <f t="shared" si="8"/>
        <v>0</v>
      </c>
      <c r="R130" s="53">
        <f t="shared" si="9"/>
        <v>8.5500000000000007</v>
      </c>
      <c r="S130" s="53">
        <f t="shared" si="10"/>
        <v>0</v>
      </c>
      <c r="T130" s="44"/>
      <c r="U130" s="44"/>
    </row>
    <row r="131" spans="1:21" ht="25.5" x14ac:dyDescent="0.25">
      <c r="A131" s="126"/>
      <c r="B131" s="51" t="s">
        <v>253</v>
      </c>
      <c r="C131" s="52" t="s">
        <v>254</v>
      </c>
      <c r="D131" s="51" t="s">
        <v>336</v>
      </c>
      <c r="E131" s="51">
        <v>0</v>
      </c>
      <c r="F131" s="51">
        <v>0</v>
      </c>
      <c r="G131" s="51">
        <v>0</v>
      </c>
      <c r="H131" s="51">
        <v>9</v>
      </c>
      <c r="I131" s="51">
        <v>0</v>
      </c>
      <c r="J131" s="53">
        <v>0</v>
      </c>
      <c r="K131" s="53">
        <v>9.5</v>
      </c>
      <c r="L131" s="53">
        <v>0</v>
      </c>
      <c r="M131" s="53">
        <v>9.5</v>
      </c>
      <c r="N131" s="53">
        <v>0</v>
      </c>
      <c r="O131" s="53">
        <f t="shared" si="6"/>
        <v>0</v>
      </c>
      <c r="P131" s="53">
        <f t="shared" si="7"/>
        <v>0</v>
      </c>
      <c r="Q131" s="53">
        <f t="shared" si="8"/>
        <v>0</v>
      </c>
      <c r="R131" s="53">
        <f t="shared" si="9"/>
        <v>8.5500000000000007</v>
      </c>
      <c r="S131" s="53">
        <f t="shared" si="10"/>
        <v>0</v>
      </c>
      <c r="T131" s="44"/>
      <c r="U131" s="44"/>
    </row>
    <row r="132" spans="1:21" ht="25.5" x14ac:dyDescent="0.25">
      <c r="A132" s="126"/>
      <c r="B132" s="51" t="s">
        <v>255</v>
      </c>
      <c r="C132" s="52" t="s">
        <v>256</v>
      </c>
      <c r="D132" s="51" t="s">
        <v>335</v>
      </c>
      <c r="E132" s="51">
        <v>0</v>
      </c>
      <c r="F132" s="51">
        <v>0</v>
      </c>
      <c r="G132" s="51">
        <v>0</v>
      </c>
      <c r="H132" s="51">
        <v>9</v>
      </c>
      <c r="I132" s="51">
        <v>0</v>
      </c>
      <c r="J132" s="53">
        <v>0</v>
      </c>
      <c r="K132" s="53">
        <v>9.5</v>
      </c>
      <c r="L132" s="53">
        <v>0</v>
      </c>
      <c r="M132" s="53">
        <v>9.5</v>
      </c>
      <c r="N132" s="53">
        <v>0</v>
      </c>
      <c r="O132" s="53">
        <f t="shared" ref="O132:O167" si="11">(E132*J132)/10</f>
        <v>0</v>
      </c>
      <c r="P132" s="53">
        <f t="shared" ref="P132:P167" si="12">(F132*K132)/10</f>
        <v>0</v>
      </c>
      <c r="Q132" s="53">
        <f t="shared" si="8"/>
        <v>0</v>
      </c>
      <c r="R132" s="53">
        <f t="shared" si="9"/>
        <v>8.5500000000000007</v>
      </c>
      <c r="S132" s="53">
        <f t="shared" si="10"/>
        <v>0</v>
      </c>
      <c r="T132" s="44"/>
      <c r="U132" s="44"/>
    </row>
    <row r="133" spans="1:21" x14ac:dyDescent="0.25">
      <c r="A133" s="127" t="s">
        <v>257</v>
      </c>
      <c r="B133" s="59" t="s">
        <v>258</v>
      </c>
      <c r="C133" s="60" t="s">
        <v>259</v>
      </c>
      <c r="D133" s="59" t="s">
        <v>334</v>
      </c>
      <c r="E133" s="59">
        <v>9</v>
      </c>
      <c r="F133" s="59">
        <v>9</v>
      </c>
      <c r="G133" s="59">
        <v>9</v>
      </c>
      <c r="H133" s="59">
        <v>9</v>
      </c>
      <c r="I133" s="59">
        <v>9</v>
      </c>
      <c r="J133" s="61">
        <v>9.5</v>
      </c>
      <c r="K133" s="61">
        <v>9.5</v>
      </c>
      <c r="L133" s="61">
        <v>9.5</v>
      </c>
      <c r="M133" s="61">
        <v>9.5</v>
      </c>
      <c r="N133" s="61">
        <v>0</v>
      </c>
      <c r="O133" s="61">
        <f t="shared" si="11"/>
        <v>8.5500000000000007</v>
      </c>
      <c r="P133" s="61">
        <f t="shared" si="12"/>
        <v>8.5500000000000007</v>
      </c>
      <c r="Q133" s="61">
        <f t="shared" si="8"/>
        <v>8.5500000000000007</v>
      </c>
      <c r="R133" s="61">
        <f t="shared" si="9"/>
        <v>8.5500000000000007</v>
      </c>
      <c r="S133" s="61">
        <f t="shared" si="10"/>
        <v>0</v>
      </c>
      <c r="T133" s="44"/>
      <c r="U133" s="44"/>
    </row>
    <row r="134" spans="1:21" x14ac:dyDescent="0.25">
      <c r="A134" s="127"/>
      <c r="B134" s="59" t="s">
        <v>260</v>
      </c>
      <c r="C134" s="60" t="s">
        <v>261</v>
      </c>
      <c r="D134" s="59" t="s">
        <v>334</v>
      </c>
      <c r="E134" s="59">
        <v>9</v>
      </c>
      <c r="F134" s="59">
        <v>9</v>
      </c>
      <c r="G134" s="59">
        <v>9</v>
      </c>
      <c r="H134" s="59">
        <v>9</v>
      </c>
      <c r="I134" s="59">
        <v>9</v>
      </c>
      <c r="J134" s="61">
        <v>9.5</v>
      </c>
      <c r="K134" s="61">
        <v>9.5</v>
      </c>
      <c r="L134" s="61">
        <v>9.5</v>
      </c>
      <c r="M134" s="61">
        <v>9.5</v>
      </c>
      <c r="N134" s="61">
        <v>0</v>
      </c>
      <c r="O134" s="61">
        <f t="shared" si="11"/>
        <v>8.5500000000000007</v>
      </c>
      <c r="P134" s="61">
        <f t="shared" si="12"/>
        <v>8.5500000000000007</v>
      </c>
      <c r="Q134" s="61">
        <f t="shared" si="8"/>
        <v>8.5500000000000007</v>
      </c>
      <c r="R134" s="61">
        <f t="shared" si="9"/>
        <v>8.5500000000000007</v>
      </c>
      <c r="S134" s="61">
        <f t="shared" si="10"/>
        <v>0</v>
      </c>
      <c r="T134" s="44"/>
      <c r="U134" s="44"/>
    </row>
    <row r="135" spans="1:21" x14ac:dyDescent="0.25">
      <c r="A135" s="127"/>
      <c r="B135" s="59" t="s">
        <v>262</v>
      </c>
      <c r="C135" s="60" t="s">
        <v>263</v>
      </c>
      <c r="D135" s="59" t="s">
        <v>334</v>
      </c>
      <c r="E135" s="59">
        <v>9</v>
      </c>
      <c r="F135" s="59">
        <v>9</v>
      </c>
      <c r="G135" s="59">
        <v>9</v>
      </c>
      <c r="H135" s="59">
        <v>9</v>
      </c>
      <c r="I135" s="59">
        <v>9</v>
      </c>
      <c r="J135" s="61">
        <v>9.5</v>
      </c>
      <c r="K135" s="61">
        <v>9.5</v>
      </c>
      <c r="L135" s="61">
        <v>9.5</v>
      </c>
      <c r="M135" s="61">
        <v>9.5</v>
      </c>
      <c r="N135" s="61">
        <v>0</v>
      </c>
      <c r="O135" s="61">
        <f t="shared" si="11"/>
        <v>8.5500000000000007</v>
      </c>
      <c r="P135" s="61">
        <f t="shared" si="12"/>
        <v>8.5500000000000007</v>
      </c>
      <c r="Q135" s="61">
        <f t="shared" si="8"/>
        <v>8.5500000000000007</v>
      </c>
      <c r="R135" s="61">
        <f t="shared" si="9"/>
        <v>8.5500000000000007</v>
      </c>
      <c r="S135" s="61">
        <f t="shared" si="10"/>
        <v>0</v>
      </c>
      <c r="T135" s="44"/>
      <c r="U135" s="44"/>
    </row>
    <row r="136" spans="1:21" x14ac:dyDescent="0.25">
      <c r="A136" s="127"/>
      <c r="B136" s="59" t="s">
        <v>264</v>
      </c>
      <c r="C136" s="60" t="s">
        <v>265</v>
      </c>
      <c r="D136" s="59" t="s">
        <v>334</v>
      </c>
      <c r="E136" s="59">
        <v>3</v>
      </c>
      <c r="F136" s="59">
        <v>5</v>
      </c>
      <c r="G136" s="59">
        <v>5</v>
      </c>
      <c r="H136" s="59">
        <v>5</v>
      </c>
      <c r="I136" s="59">
        <v>5</v>
      </c>
      <c r="J136" s="61">
        <v>9.5</v>
      </c>
      <c r="K136" s="61">
        <v>9.5</v>
      </c>
      <c r="L136" s="61">
        <v>9.5</v>
      </c>
      <c r="M136" s="61">
        <v>9.5</v>
      </c>
      <c r="N136" s="61">
        <v>0</v>
      </c>
      <c r="O136" s="61">
        <f t="shared" si="11"/>
        <v>2.85</v>
      </c>
      <c r="P136" s="61">
        <f t="shared" si="12"/>
        <v>4.75</v>
      </c>
      <c r="Q136" s="61">
        <f t="shared" si="8"/>
        <v>4.75</v>
      </c>
      <c r="R136" s="61">
        <f t="shared" si="9"/>
        <v>4.75</v>
      </c>
      <c r="S136" s="61">
        <f t="shared" si="10"/>
        <v>0</v>
      </c>
      <c r="T136" s="44"/>
      <c r="U136" s="44"/>
    </row>
    <row r="137" spans="1:21" x14ac:dyDescent="0.25">
      <c r="A137" s="128" t="s">
        <v>266</v>
      </c>
      <c r="B137" s="57" t="s">
        <v>267</v>
      </c>
      <c r="C137" s="62" t="s">
        <v>268</v>
      </c>
      <c r="D137" s="57" t="s">
        <v>329</v>
      </c>
      <c r="E137" s="57">
        <v>0</v>
      </c>
      <c r="F137" s="57">
        <v>0</v>
      </c>
      <c r="G137" s="57">
        <v>0</v>
      </c>
      <c r="H137" s="57">
        <v>10</v>
      </c>
      <c r="I137" s="57">
        <v>0</v>
      </c>
      <c r="J137" s="79">
        <v>0</v>
      </c>
      <c r="K137" s="79">
        <v>8</v>
      </c>
      <c r="L137" s="79">
        <v>8</v>
      </c>
      <c r="M137" s="79">
        <v>9.5</v>
      </c>
      <c r="N137" s="79">
        <v>0</v>
      </c>
      <c r="O137" s="45">
        <f t="shared" si="11"/>
        <v>0</v>
      </c>
      <c r="P137" s="45">
        <f t="shared" si="12"/>
        <v>0</v>
      </c>
      <c r="Q137" s="45">
        <f t="shared" si="8"/>
        <v>0</v>
      </c>
      <c r="R137" s="45">
        <f>(H137*M137)/10</f>
        <v>9.5</v>
      </c>
      <c r="S137" s="45">
        <f t="shared" si="10"/>
        <v>0</v>
      </c>
      <c r="T137" s="44"/>
      <c r="U137" s="44"/>
    </row>
    <row r="138" spans="1:21" x14ac:dyDescent="0.25">
      <c r="A138" s="128"/>
      <c r="B138" s="57" t="s">
        <v>269</v>
      </c>
      <c r="C138" s="58" t="s">
        <v>270</v>
      </c>
      <c r="D138" s="57" t="s">
        <v>329</v>
      </c>
      <c r="E138" s="57">
        <v>0</v>
      </c>
      <c r="F138" s="57">
        <v>0</v>
      </c>
      <c r="G138" s="57">
        <v>0</v>
      </c>
      <c r="H138" s="57">
        <v>9</v>
      </c>
      <c r="I138" s="57">
        <v>0</v>
      </c>
      <c r="J138" s="79">
        <v>0</v>
      </c>
      <c r="K138" s="79">
        <v>8</v>
      </c>
      <c r="L138" s="79">
        <v>8</v>
      </c>
      <c r="M138" s="79">
        <v>9.5</v>
      </c>
      <c r="N138" s="79">
        <v>0</v>
      </c>
      <c r="O138" s="45">
        <f t="shared" si="11"/>
        <v>0</v>
      </c>
      <c r="P138" s="45">
        <f t="shared" si="12"/>
        <v>0</v>
      </c>
      <c r="Q138" s="45">
        <f t="shared" si="8"/>
        <v>0</v>
      </c>
      <c r="R138" s="45">
        <f t="shared" si="9"/>
        <v>8.5500000000000007</v>
      </c>
      <c r="S138" s="45">
        <f t="shared" si="10"/>
        <v>0</v>
      </c>
      <c r="T138" s="44"/>
      <c r="U138" s="44"/>
    </row>
    <row r="139" spans="1:21" x14ac:dyDescent="0.25">
      <c r="A139" s="128"/>
      <c r="B139" s="57" t="s">
        <v>271</v>
      </c>
      <c r="C139" s="58" t="s">
        <v>272</v>
      </c>
      <c r="D139" s="57" t="s">
        <v>329</v>
      </c>
      <c r="E139" s="57">
        <v>0</v>
      </c>
      <c r="F139" s="57">
        <v>0</v>
      </c>
      <c r="G139" s="57">
        <v>0</v>
      </c>
      <c r="H139" s="57">
        <v>9</v>
      </c>
      <c r="I139" s="57">
        <v>0</v>
      </c>
      <c r="J139" s="79">
        <v>0</v>
      </c>
      <c r="K139" s="79">
        <v>8</v>
      </c>
      <c r="L139" s="79">
        <v>8</v>
      </c>
      <c r="M139" s="79">
        <v>9.5</v>
      </c>
      <c r="N139" s="79">
        <v>0</v>
      </c>
      <c r="O139" s="45">
        <f t="shared" si="11"/>
        <v>0</v>
      </c>
      <c r="P139" s="45">
        <f t="shared" si="12"/>
        <v>0</v>
      </c>
      <c r="Q139" s="45">
        <f t="shared" si="8"/>
        <v>0</v>
      </c>
      <c r="R139" s="45">
        <f t="shared" si="9"/>
        <v>8.5500000000000007</v>
      </c>
      <c r="S139" s="45">
        <f t="shared" si="10"/>
        <v>0</v>
      </c>
      <c r="T139" s="44"/>
      <c r="U139" s="44"/>
    </row>
    <row r="140" spans="1:21" x14ac:dyDescent="0.25">
      <c r="A140" s="128"/>
      <c r="B140" s="57" t="s">
        <v>273</v>
      </c>
      <c r="C140" s="58" t="s">
        <v>274</v>
      </c>
      <c r="D140" s="57" t="s">
        <v>329</v>
      </c>
      <c r="E140" s="57">
        <v>0</v>
      </c>
      <c r="F140" s="57">
        <v>0</v>
      </c>
      <c r="G140" s="57">
        <v>0</v>
      </c>
      <c r="H140" s="57">
        <v>9</v>
      </c>
      <c r="I140" s="57">
        <v>0</v>
      </c>
      <c r="J140" s="79">
        <v>0</v>
      </c>
      <c r="K140" s="79">
        <v>8</v>
      </c>
      <c r="L140" s="79">
        <v>8</v>
      </c>
      <c r="M140" s="79">
        <v>9.5</v>
      </c>
      <c r="N140" s="79">
        <v>0</v>
      </c>
      <c r="O140" s="45">
        <f t="shared" si="11"/>
        <v>0</v>
      </c>
      <c r="P140" s="45">
        <f t="shared" si="12"/>
        <v>0</v>
      </c>
      <c r="Q140" s="45">
        <f t="shared" si="8"/>
        <v>0</v>
      </c>
      <c r="R140" s="45">
        <f t="shared" si="9"/>
        <v>8.5500000000000007</v>
      </c>
      <c r="S140" s="45">
        <f t="shared" si="10"/>
        <v>0</v>
      </c>
      <c r="T140" s="44"/>
      <c r="U140" s="44"/>
    </row>
    <row r="141" spans="1:21" ht="25.5" x14ac:dyDescent="0.25">
      <c r="A141" s="128"/>
      <c r="B141" s="57" t="s">
        <v>275</v>
      </c>
      <c r="C141" s="58" t="s">
        <v>276</v>
      </c>
      <c r="D141" s="57" t="s">
        <v>329</v>
      </c>
      <c r="E141" s="57">
        <v>0</v>
      </c>
      <c r="F141" s="57">
        <v>0</v>
      </c>
      <c r="G141" s="57">
        <v>0</v>
      </c>
      <c r="H141" s="57">
        <v>9</v>
      </c>
      <c r="I141" s="57">
        <v>0</v>
      </c>
      <c r="J141" s="79">
        <v>0</v>
      </c>
      <c r="K141" s="79">
        <v>8</v>
      </c>
      <c r="L141" s="79">
        <v>8</v>
      </c>
      <c r="M141" s="79">
        <v>9.5</v>
      </c>
      <c r="N141" s="79">
        <v>0</v>
      </c>
      <c r="O141" s="45">
        <f t="shared" si="11"/>
        <v>0</v>
      </c>
      <c r="P141" s="45">
        <f t="shared" si="12"/>
        <v>0</v>
      </c>
      <c r="Q141" s="45">
        <f t="shared" si="8"/>
        <v>0</v>
      </c>
      <c r="R141" s="45">
        <f t="shared" si="9"/>
        <v>8.5500000000000007</v>
      </c>
      <c r="S141" s="45">
        <f t="shared" si="10"/>
        <v>0</v>
      </c>
      <c r="T141" s="44"/>
      <c r="U141" s="44"/>
    </row>
    <row r="142" spans="1:21" x14ac:dyDescent="0.25">
      <c r="A142" s="128"/>
      <c r="B142" s="57" t="s">
        <v>277</v>
      </c>
      <c r="C142" s="58" t="s">
        <v>278</v>
      </c>
      <c r="D142" s="57" t="s">
        <v>329</v>
      </c>
      <c r="E142" s="57">
        <v>0</v>
      </c>
      <c r="F142" s="57">
        <v>0</v>
      </c>
      <c r="G142" s="57">
        <v>0</v>
      </c>
      <c r="H142" s="57">
        <v>9</v>
      </c>
      <c r="I142" s="57">
        <v>0</v>
      </c>
      <c r="J142" s="79">
        <v>0</v>
      </c>
      <c r="K142" s="79">
        <v>8</v>
      </c>
      <c r="L142" s="79">
        <v>8</v>
      </c>
      <c r="M142" s="79">
        <v>9.5</v>
      </c>
      <c r="N142" s="79">
        <v>0</v>
      </c>
      <c r="O142" s="45">
        <f t="shared" si="11"/>
        <v>0</v>
      </c>
      <c r="P142" s="45">
        <f t="shared" si="12"/>
        <v>0</v>
      </c>
      <c r="Q142" s="45">
        <f t="shared" si="8"/>
        <v>0</v>
      </c>
      <c r="R142" s="45">
        <f t="shared" si="9"/>
        <v>8.5500000000000007</v>
      </c>
      <c r="S142" s="45">
        <f t="shared" si="10"/>
        <v>0</v>
      </c>
      <c r="T142" s="44"/>
      <c r="U142" s="44"/>
    </row>
    <row r="143" spans="1:21" ht="25.5" x14ac:dyDescent="0.25">
      <c r="A143" s="128"/>
      <c r="B143" s="57" t="s">
        <v>279</v>
      </c>
      <c r="C143" s="58" t="s">
        <v>280</v>
      </c>
      <c r="D143" s="57" t="s">
        <v>335</v>
      </c>
      <c r="E143" s="57">
        <v>0</v>
      </c>
      <c r="F143" s="57">
        <v>0</v>
      </c>
      <c r="G143" s="57">
        <v>0</v>
      </c>
      <c r="H143" s="57">
        <v>7</v>
      </c>
      <c r="I143" s="57">
        <v>0</v>
      </c>
      <c r="J143" s="79">
        <v>0</v>
      </c>
      <c r="K143" s="79">
        <v>8</v>
      </c>
      <c r="L143" s="79">
        <v>8</v>
      </c>
      <c r="M143" s="79">
        <v>9.5</v>
      </c>
      <c r="N143" s="79">
        <v>0</v>
      </c>
      <c r="O143" s="45">
        <f t="shared" si="11"/>
        <v>0</v>
      </c>
      <c r="P143" s="45">
        <f t="shared" si="12"/>
        <v>0</v>
      </c>
      <c r="Q143" s="45">
        <f t="shared" si="8"/>
        <v>0</v>
      </c>
      <c r="R143" s="45">
        <f t="shared" si="9"/>
        <v>6.65</v>
      </c>
      <c r="S143" s="45">
        <f t="shared" si="10"/>
        <v>0</v>
      </c>
      <c r="T143" s="44"/>
      <c r="U143" s="44"/>
    </row>
    <row r="144" spans="1:21" ht="25.5" x14ac:dyDescent="0.25">
      <c r="A144" s="128"/>
      <c r="B144" s="57" t="s">
        <v>281</v>
      </c>
      <c r="C144" s="58" t="s">
        <v>282</v>
      </c>
      <c r="D144" s="57" t="s">
        <v>335</v>
      </c>
      <c r="E144" s="57">
        <v>0</v>
      </c>
      <c r="F144" s="57">
        <v>0</v>
      </c>
      <c r="G144" s="57">
        <v>0</v>
      </c>
      <c r="H144" s="57">
        <v>7</v>
      </c>
      <c r="I144" s="57">
        <v>0</v>
      </c>
      <c r="J144" s="79">
        <v>0</v>
      </c>
      <c r="K144" s="79">
        <v>8</v>
      </c>
      <c r="L144" s="79">
        <v>8</v>
      </c>
      <c r="M144" s="79">
        <v>9.5</v>
      </c>
      <c r="N144" s="79">
        <v>0</v>
      </c>
      <c r="O144" s="45">
        <f t="shared" si="11"/>
        <v>0</v>
      </c>
      <c r="P144" s="45">
        <f t="shared" si="12"/>
        <v>0</v>
      </c>
      <c r="Q144" s="45">
        <f t="shared" si="8"/>
        <v>0</v>
      </c>
      <c r="R144" s="45">
        <f t="shared" si="9"/>
        <v>6.65</v>
      </c>
      <c r="S144" s="45">
        <f t="shared" si="10"/>
        <v>0</v>
      </c>
      <c r="T144" s="44"/>
      <c r="U144" s="44"/>
    </row>
    <row r="145" spans="1:21" ht="25.5" x14ac:dyDescent="0.25">
      <c r="A145" s="128"/>
      <c r="B145" s="57" t="s">
        <v>283</v>
      </c>
      <c r="C145" s="58" t="s">
        <v>284</v>
      </c>
      <c r="D145" s="57" t="s">
        <v>335</v>
      </c>
      <c r="E145" s="57">
        <v>0</v>
      </c>
      <c r="F145" s="57">
        <v>0</v>
      </c>
      <c r="G145" s="57">
        <v>0</v>
      </c>
      <c r="H145" s="57">
        <v>7</v>
      </c>
      <c r="I145" s="57">
        <v>0</v>
      </c>
      <c r="J145" s="79">
        <v>0</v>
      </c>
      <c r="K145" s="79">
        <v>8</v>
      </c>
      <c r="L145" s="79">
        <v>8</v>
      </c>
      <c r="M145" s="79">
        <v>9.5</v>
      </c>
      <c r="N145" s="79">
        <v>0</v>
      </c>
      <c r="O145" s="45">
        <f t="shared" si="11"/>
        <v>0</v>
      </c>
      <c r="P145" s="45">
        <f t="shared" si="12"/>
        <v>0</v>
      </c>
      <c r="Q145" s="45">
        <f t="shared" si="8"/>
        <v>0</v>
      </c>
      <c r="R145" s="45">
        <f t="shared" si="9"/>
        <v>6.65</v>
      </c>
      <c r="S145" s="45">
        <f t="shared" si="10"/>
        <v>0</v>
      </c>
      <c r="T145" s="44"/>
      <c r="U145" s="44"/>
    </row>
    <row r="146" spans="1:21" x14ac:dyDescent="0.25">
      <c r="A146" s="128"/>
      <c r="B146" s="57" t="s">
        <v>285</v>
      </c>
      <c r="C146" s="58" t="s">
        <v>286</v>
      </c>
      <c r="D146" s="57" t="s">
        <v>335</v>
      </c>
      <c r="E146" s="57">
        <v>0</v>
      </c>
      <c r="F146" s="57">
        <v>0</v>
      </c>
      <c r="G146" s="57">
        <v>0</v>
      </c>
      <c r="H146" s="57">
        <v>7</v>
      </c>
      <c r="I146" s="57">
        <v>0</v>
      </c>
      <c r="J146" s="79">
        <v>0</v>
      </c>
      <c r="K146" s="79">
        <v>8</v>
      </c>
      <c r="L146" s="79">
        <v>8</v>
      </c>
      <c r="M146" s="79">
        <v>9.5</v>
      </c>
      <c r="N146" s="79">
        <v>0</v>
      </c>
      <c r="O146" s="45">
        <f t="shared" si="11"/>
        <v>0</v>
      </c>
      <c r="P146" s="45">
        <f t="shared" si="12"/>
        <v>0</v>
      </c>
      <c r="Q146" s="45">
        <f t="shared" si="8"/>
        <v>0</v>
      </c>
      <c r="R146" s="45">
        <f t="shared" si="9"/>
        <v>6.65</v>
      </c>
      <c r="S146" s="45">
        <f t="shared" si="10"/>
        <v>0</v>
      </c>
      <c r="T146" s="44"/>
      <c r="U146" s="44"/>
    </row>
    <row r="147" spans="1:21" ht="38.25" x14ac:dyDescent="0.25">
      <c r="A147" s="128"/>
      <c r="B147" s="57" t="s">
        <v>287</v>
      </c>
      <c r="C147" s="58" t="s">
        <v>288</v>
      </c>
      <c r="D147" s="57" t="s">
        <v>335</v>
      </c>
      <c r="E147" s="57">
        <v>0</v>
      </c>
      <c r="F147" s="57">
        <v>0</v>
      </c>
      <c r="G147" s="57">
        <v>0</v>
      </c>
      <c r="H147" s="57">
        <v>7</v>
      </c>
      <c r="I147" s="57">
        <v>0</v>
      </c>
      <c r="J147" s="79">
        <v>0</v>
      </c>
      <c r="K147" s="79">
        <v>8</v>
      </c>
      <c r="L147" s="79">
        <v>8</v>
      </c>
      <c r="M147" s="79">
        <v>9.5</v>
      </c>
      <c r="N147" s="79">
        <v>0</v>
      </c>
      <c r="O147" s="45">
        <f t="shared" si="11"/>
        <v>0</v>
      </c>
      <c r="P147" s="45">
        <f t="shared" si="12"/>
        <v>0</v>
      </c>
      <c r="Q147" s="45">
        <f t="shared" ref="Q147:Q167" si="13">(G147*L147)/10</f>
        <v>0</v>
      </c>
      <c r="R147" s="45">
        <f t="shared" ref="R147:R167" si="14">(H147*M147)/10</f>
        <v>6.65</v>
      </c>
      <c r="S147" s="45">
        <f t="shared" ref="S147:S167" si="15">(I147*N147)/10</f>
        <v>0</v>
      </c>
      <c r="T147" s="44"/>
      <c r="U147" s="44"/>
    </row>
    <row r="148" spans="1:21" ht="25.5" x14ac:dyDescent="0.25">
      <c r="A148" s="128"/>
      <c r="B148" s="57" t="s">
        <v>289</v>
      </c>
      <c r="C148" s="58" t="s">
        <v>290</v>
      </c>
      <c r="D148" s="57" t="s">
        <v>335</v>
      </c>
      <c r="E148" s="57">
        <v>0</v>
      </c>
      <c r="F148" s="57">
        <v>0</v>
      </c>
      <c r="G148" s="57">
        <v>0</v>
      </c>
      <c r="H148" s="57">
        <v>7</v>
      </c>
      <c r="I148" s="57">
        <v>0</v>
      </c>
      <c r="J148" s="79">
        <v>0</v>
      </c>
      <c r="K148" s="79">
        <v>8</v>
      </c>
      <c r="L148" s="79">
        <v>8</v>
      </c>
      <c r="M148" s="79">
        <v>9.5</v>
      </c>
      <c r="N148" s="79">
        <v>0</v>
      </c>
      <c r="O148" s="45">
        <f t="shared" si="11"/>
        <v>0</v>
      </c>
      <c r="P148" s="45">
        <f t="shared" si="12"/>
        <v>0</v>
      </c>
      <c r="Q148" s="45">
        <f t="shared" si="13"/>
        <v>0</v>
      </c>
      <c r="R148" s="45">
        <f t="shared" si="14"/>
        <v>6.65</v>
      </c>
      <c r="S148" s="45">
        <f t="shared" si="15"/>
        <v>0</v>
      </c>
      <c r="T148" s="44"/>
      <c r="U148" s="44"/>
    </row>
    <row r="149" spans="1:21" ht="25.5" x14ac:dyDescent="0.25">
      <c r="A149" s="128"/>
      <c r="B149" s="57" t="s">
        <v>291</v>
      </c>
      <c r="C149" s="58" t="s">
        <v>292</v>
      </c>
      <c r="D149" s="57" t="s">
        <v>335</v>
      </c>
      <c r="E149" s="57">
        <v>0</v>
      </c>
      <c r="F149" s="57">
        <v>0</v>
      </c>
      <c r="G149" s="57">
        <v>0</v>
      </c>
      <c r="H149" s="57">
        <v>7</v>
      </c>
      <c r="I149" s="57">
        <v>0</v>
      </c>
      <c r="J149" s="79">
        <v>0</v>
      </c>
      <c r="K149" s="79">
        <v>8</v>
      </c>
      <c r="L149" s="79">
        <v>8</v>
      </c>
      <c r="M149" s="79">
        <v>9.5</v>
      </c>
      <c r="N149" s="79">
        <v>0</v>
      </c>
      <c r="O149" s="45">
        <f t="shared" si="11"/>
        <v>0</v>
      </c>
      <c r="P149" s="45">
        <f t="shared" si="12"/>
        <v>0</v>
      </c>
      <c r="Q149" s="45">
        <f t="shared" si="13"/>
        <v>0</v>
      </c>
      <c r="R149" s="45">
        <f t="shared" si="14"/>
        <v>6.65</v>
      </c>
      <c r="S149" s="45">
        <f t="shared" si="15"/>
        <v>0</v>
      </c>
      <c r="T149" s="44"/>
      <c r="U149" s="44"/>
    </row>
    <row r="150" spans="1:21" x14ac:dyDescent="0.25">
      <c r="A150" s="128"/>
      <c r="B150" s="57" t="s">
        <v>293</v>
      </c>
      <c r="C150" s="58" t="s">
        <v>294</v>
      </c>
      <c r="D150" s="57" t="s">
        <v>335</v>
      </c>
      <c r="E150" s="57">
        <v>0</v>
      </c>
      <c r="F150" s="57">
        <v>0</v>
      </c>
      <c r="G150" s="57">
        <v>0</v>
      </c>
      <c r="H150" s="57">
        <v>7</v>
      </c>
      <c r="I150" s="57">
        <v>0</v>
      </c>
      <c r="J150" s="79">
        <v>0</v>
      </c>
      <c r="K150" s="79">
        <v>8</v>
      </c>
      <c r="L150" s="79">
        <v>8</v>
      </c>
      <c r="M150" s="79">
        <v>9.5</v>
      </c>
      <c r="N150" s="79">
        <v>0</v>
      </c>
      <c r="O150" s="45">
        <f t="shared" si="11"/>
        <v>0</v>
      </c>
      <c r="P150" s="45">
        <f t="shared" si="12"/>
        <v>0</v>
      </c>
      <c r="Q150" s="45">
        <f t="shared" si="13"/>
        <v>0</v>
      </c>
      <c r="R150" s="45">
        <f t="shared" si="14"/>
        <v>6.65</v>
      </c>
      <c r="S150" s="45">
        <f t="shared" si="15"/>
        <v>0</v>
      </c>
      <c r="T150" s="44"/>
      <c r="U150" s="44"/>
    </row>
    <row r="151" spans="1:21" x14ac:dyDescent="0.25">
      <c r="A151" s="128"/>
      <c r="B151" s="57" t="s">
        <v>295</v>
      </c>
      <c r="C151" s="58" t="s">
        <v>296</v>
      </c>
      <c r="D151" s="57" t="s">
        <v>335</v>
      </c>
      <c r="E151" s="57">
        <v>0</v>
      </c>
      <c r="F151" s="57">
        <v>0</v>
      </c>
      <c r="G151" s="57">
        <v>0</v>
      </c>
      <c r="H151" s="57">
        <v>7</v>
      </c>
      <c r="I151" s="57">
        <v>0</v>
      </c>
      <c r="J151" s="79">
        <v>0</v>
      </c>
      <c r="K151" s="79">
        <v>8</v>
      </c>
      <c r="L151" s="79">
        <v>8</v>
      </c>
      <c r="M151" s="79">
        <v>9.5</v>
      </c>
      <c r="N151" s="79">
        <v>0</v>
      </c>
      <c r="O151" s="45">
        <f t="shared" si="11"/>
        <v>0</v>
      </c>
      <c r="P151" s="45">
        <f t="shared" si="12"/>
        <v>0</v>
      </c>
      <c r="Q151" s="45">
        <f t="shared" si="13"/>
        <v>0</v>
      </c>
      <c r="R151" s="45">
        <f t="shared" si="14"/>
        <v>6.65</v>
      </c>
      <c r="S151" s="45">
        <f t="shared" si="15"/>
        <v>0</v>
      </c>
      <c r="T151" s="44"/>
      <c r="U151" s="44"/>
    </row>
    <row r="152" spans="1:21" ht="25.5" x14ac:dyDescent="0.25">
      <c r="A152" s="128"/>
      <c r="B152" s="57" t="s">
        <v>297</v>
      </c>
      <c r="C152" s="58" t="s">
        <v>298</v>
      </c>
      <c r="D152" s="57" t="s">
        <v>335</v>
      </c>
      <c r="E152" s="57">
        <v>0</v>
      </c>
      <c r="F152" s="57">
        <v>0</v>
      </c>
      <c r="G152" s="57">
        <v>0</v>
      </c>
      <c r="H152" s="57">
        <v>7</v>
      </c>
      <c r="I152" s="57">
        <v>0</v>
      </c>
      <c r="J152" s="79">
        <v>0</v>
      </c>
      <c r="K152" s="79">
        <v>8</v>
      </c>
      <c r="L152" s="79">
        <v>8</v>
      </c>
      <c r="M152" s="79">
        <v>9.5</v>
      </c>
      <c r="N152" s="79">
        <v>0</v>
      </c>
      <c r="O152" s="45">
        <f t="shared" si="11"/>
        <v>0</v>
      </c>
      <c r="P152" s="45">
        <f t="shared" si="12"/>
        <v>0</v>
      </c>
      <c r="Q152" s="45">
        <f t="shared" si="13"/>
        <v>0</v>
      </c>
      <c r="R152" s="45">
        <f t="shared" si="14"/>
        <v>6.65</v>
      </c>
      <c r="S152" s="45">
        <f t="shared" si="15"/>
        <v>0</v>
      </c>
      <c r="T152" s="44"/>
      <c r="U152" s="44"/>
    </row>
    <row r="153" spans="1:21" x14ac:dyDescent="0.25">
      <c r="A153" s="128"/>
      <c r="B153" s="57" t="s">
        <v>299</v>
      </c>
      <c r="C153" s="58" t="s">
        <v>300</v>
      </c>
      <c r="D153" s="57" t="s">
        <v>335</v>
      </c>
      <c r="E153" s="57">
        <v>0</v>
      </c>
      <c r="F153" s="57">
        <v>0</v>
      </c>
      <c r="G153" s="57">
        <v>0</v>
      </c>
      <c r="H153" s="57">
        <v>7</v>
      </c>
      <c r="I153" s="57">
        <v>0</v>
      </c>
      <c r="J153" s="79">
        <v>0</v>
      </c>
      <c r="K153" s="79">
        <v>8</v>
      </c>
      <c r="L153" s="79">
        <v>8</v>
      </c>
      <c r="M153" s="79">
        <v>9.5</v>
      </c>
      <c r="N153" s="79">
        <v>0</v>
      </c>
      <c r="O153" s="45">
        <f t="shared" si="11"/>
        <v>0</v>
      </c>
      <c r="P153" s="45">
        <f t="shared" si="12"/>
        <v>0</v>
      </c>
      <c r="Q153" s="45">
        <f t="shared" si="13"/>
        <v>0</v>
      </c>
      <c r="R153" s="45">
        <f t="shared" si="14"/>
        <v>6.65</v>
      </c>
      <c r="S153" s="45">
        <f t="shared" si="15"/>
        <v>0</v>
      </c>
      <c r="T153" s="44"/>
      <c r="U153" s="44"/>
    </row>
    <row r="154" spans="1:21" x14ac:dyDescent="0.25">
      <c r="A154" s="128"/>
      <c r="B154" s="57" t="s">
        <v>301</v>
      </c>
      <c r="C154" s="58" t="s">
        <v>302</v>
      </c>
      <c r="D154" s="57" t="s">
        <v>335</v>
      </c>
      <c r="E154" s="57">
        <v>0</v>
      </c>
      <c r="F154" s="57">
        <v>0</v>
      </c>
      <c r="G154" s="57">
        <v>0</v>
      </c>
      <c r="H154" s="57">
        <v>7</v>
      </c>
      <c r="I154" s="57">
        <v>0</v>
      </c>
      <c r="J154" s="79">
        <v>0</v>
      </c>
      <c r="K154" s="79">
        <v>8</v>
      </c>
      <c r="L154" s="79">
        <v>8</v>
      </c>
      <c r="M154" s="79">
        <v>9.5</v>
      </c>
      <c r="N154" s="79">
        <v>0</v>
      </c>
      <c r="O154" s="45">
        <f t="shared" si="11"/>
        <v>0</v>
      </c>
      <c r="P154" s="45">
        <f t="shared" si="12"/>
        <v>0</v>
      </c>
      <c r="Q154" s="45">
        <f t="shared" si="13"/>
        <v>0</v>
      </c>
      <c r="R154" s="45">
        <f t="shared" si="14"/>
        <v>6.65</v>
      </c>
      <c r="S154" s="45">
        <f t="shared" si="15"/>
        <v>0</v>
      </c>
      <c r="T154" s="44"/>
      <c r="U154" s="44"/>
    </row>
    <row r="155" spans="1:21" x14ac:dyDescent="0.25">
      <c r="A155" s="128"/>
      <c r="B155" s="57" t="s">
        <v>303</v>
      </c>
      <c r="C155" s="58" t="s">
        <v>304</v>
      </c>
      <c r="D155" s="57" t="s">
        <v>335</v>
      </c>
      <c r="E155" s="57">
        <v>0</v>
      </c>
      <c r="F155" s="57">
        <v>0</v>
      </c>
      <c r="G155" s="57">
        <v>0</v>
      </c>
      <c r="H155" s="57">
        <v>7</v>
      </c>
      <c r="I155" s="57">
        <v>0</v>
      </c>
      <c r="J155" s="79">
        <v>0</v>
      </c>
      <c r="K155" s="79">
        <v>8</v>
      </c>
      <c r="L155" s="79">
        <v>8</v>
      </c>
      <c r="M155" s="79">
        <v>9.5</v>
      </c>
      <c r="N155" s="79">
        <v>0</v>
      </c>
      <c r="O155" s="45">
        <f t="shared" si="11"/>
        <v>0</v>
      </c>
      <c r="P155" s="45">
        <f t="shared" si="12"/>
        <v>0</v>
      </c>
      <c r="Q155" s="45">
        <f t="shared" si="13"/>
        <v>0</v>
      </c>
      <c r="R155" s="45">
        <f t="shared" si="14"/>
        <v>6.65</v>
      </c>
      <c r="S155" s="45">
        <f t="shared" si="15"/>
        <v>0</v>
      </c>
      <c r="T155" s="44"/>
      <c r="U155" s="44"/>
    </row>
    <row r="156" spans="1:21" ht="25.5" x14ac:dyDescent="0.25">
      <c r="A156" s="128"/>
      <c r="B156" s="57" t="s">
        <v>305</v>
      </c>
      <c r="C156" s="58" t="s">
        <v>306</v>
      </c>
      <c r="D156" s="57" t="s">
        <v>334</v>
      </c>
      <c r="E156" s="57">
        <v>0</v>
      </c>
      <c r="F156" s="57">
        <v>0</v>
      </c>
      <c r="G156" s="57">
        <v>0</v>
      </c>
      <c r="H156" s="57">
        <v>5</v>
      </c>
      <c r="I156" s="57">
        <v>0</v>
      </c>
      <c r="J156" s="79">
        <v>0</v>
      </c>
      <c r="K156" s="79">
        <v>8</v>
      </c>
      <c r="L156" s="79">
        <v>8</v>
      </c>
      <c r="M156" s="79">
        <v>9.5</v>
      </c>
      <c r="N156" s="79">
        <v>0</v>
      </c>
      <c r="O156" s="45">
        <f t="shared" si="11"/>
        <v>0</v>
      </c>
      <c r="P156" s="45">
        <f t="shared" si="12"/>
        <v>0</v>
      </c>
      <c r="Q156" s="45">
        <f t="shared" si="13"/>
        <v>0</v>
      </c>
      <c r="R156" s="45">
        <f t="shared" si="14"/>
        <v>4.75</v>
      </c>
      <c r="S156" s="45">
        <f t="shared" si="15"/>
        <v>0</v>
      </c>
      <c r="T156" s="44"/>
      <c r="U156" s="44"/>
    </row>
    <row r="157" spans="1:21" ht="25.5" x14ac:dyDescent="0.25">
      <c r="A157" s="128"/>
      <c r="B157" s="57" t="s">
        <v>307</v>
      </c>
      <c r="C157" s="58" t="s">
        <v>308</v>
      </c>
      <c r="D157" s="57" t="s">
        <v>334</v>
      </c>
      <c r="E157" s="57">
        <v>0</v>
      </c>
      <c r="F157" s="57">
        <v>0</v>
      </c>
      <c r="G157" s="57">
        <v>0</v>
      </c>
      <c r="H157" s="57">
        <v>6</v>
      </c>
      <c r="I157" s="57">
        <v>0</v>
      </c>
      <c r="J157" s="79">
        <v>0</v>
      </c>
      <c r="K157" s="79">
        <v>8</v>
      </c>
      <c r="L157" s="79">
        <v>8</v>
      </c>
      <c r="M157" s="79">
        <v>9.5</v>
      </c>
      <c r="N157" s="79">
        <v>0</v>
      </c>
      <c r="O157" s="45">
        <f t="shared" si="11"/>
        <v>0</v>
      </c>
      <c r="P157" s="45">
        <f t="shared" si="12"/>
        <v>0</v>
      </c>
      <c r="Q157" s="45">
        <f t="shared" si="13"/>
        <v>0</v>
      </c>
      <c r="R157" s="45">
        <f t="shared" si="14"/>
        <v>5.7</v>
      </c>
      <c r="S157" s="45">
        <f t="shared" si="15"/>
        <v>0</v>
      </c>
      <c r="T157" s="44"/>
      <c r="U157" s="44"/>
    </row>
    <row r="158" spans="1:21" ht="25.5" x14ac:dyDescent="0.25">
      <c r="A158" s="128"/>
      <c r="B158" s="57" t="s">
        <v>309</v>
      </c>
      <c r="C158" s="58" t="s">
        <v>310</v>
      </c>
      <c r="D158" s="57" t="s">
        <v>334</v>
      </c>
      <c r="E158" s="57">
        <v>0</v>
      </c>
      <c r="F158" s="57">
        <v>0</v>
      </c>
      <c r="G158" s="57">
        <v>0</v>
      </c>
      <c r="H158" s="57">
        <v>6</v>
      </c>
      <c r="I158" s="57">
        <v>0</v>
      </c>
      <c r="J158" s="79">
        <v>0</v>
      </c>
      <c r="K158" s="79">
        <v>8</v>
      </c>
      <c r="L158" s="79">
        <v>8</v>
      </c>
      <c r="M158" s="79">
        <v>9.5</v>
      </c>
      <c r="N158" s="79">
        <v>0</v>
      </c>
      <c r="O158" s="45">
        <f t="shared" si="11"/>
        <v>0</v>
      </c>
      <c r="P158" s="45">
        <f t="shared" si="12"/>
        <v>0</v>
      </c>
      <c r="Q158" s="45">
        <f t="shared" si="13"/>
        <v>0</v>
      </c>
      <c r="R158" s="45">
        <f t="shared" si="14"/>
        <v>5.7</v>
      </c>
      <c r="S158" s="45">
        <f t="shared" si="15"/>
        <v>0</v>
      </c>
      <c r="T158" s="44"/>
      <c r="U158" s="44"/>
    </row>
    <row r="159" spans="1:21" x14ac:dyDescent="0.25">
      <c r="A159" s="128"/>
      <c r="B159" s="57" t="s">
        <v>311</v>
      </c>
      <c r="C159" s="58" t="s">
        <v>312</v>
      </c>
      <c r="D159" s="57" t="s">
        <v>334</v>
      </c>
      <c r="E159" s="57">
        <v>0</v>
      </c>
      <c r="F159" s="57">
        <v>0</v>
      </c>
      <c r="G159" s="57">
        <v>0</v>
      </c>
      <c r="H159" s="57">
        <v>7</v>
      </c>
      <c r="I159" s="57">
        <v>0</v>
      </c>
      <c r="J159" s="79">
        <v>0</v>
      </c>
      <c r="K159" s="79">
        <v>8</v>
      </c>
      <c r="L159" s="79">
        <v>8</v>
      </c>
      <c r="M159" s="79">
        <v>9.5</v>
      </c>
      <c r="N159" s="79">
        <v>0</v>
      </c>
      <c r="O159" s="45">
        <f t="shared" si="11"/>
        <v>0</v>
      </c>
      <c r="P159" s="45">
        <f t="shared" si="12"/>
        <v>0</v>
      </c>
      <c r="Q159" s="45">
        <f t="shared" si="13"/>
        <v>0</v>
      </c>
      <c r="R159" s="45">
        <f t="shared" si="14"/>
        <v>6.65</v>
      </c>
      <c r="S159" s="45">
        <f t="shared" si="15"/>
        <v>0</v>
      </c>
      <c r="T159" s="44"/>
      <c r="U159" s="44"/>
    </row>
    <row r="160" spans="1:21" ht="25.5" x14ac:dyDescent="0.25">
      <c r="A160" s="128"/>
      <c r="B160" s="57" t="s">
        <v>313</v>
      </c>
      <c r="C160" s="58" t="s">
        <v>314</v>
      </c>
      <c r="D160" s="57" t="s">
        <v>334</v>
      </c>
      <c r="E160" s="57">
        <v>0</v>
      </c>
      <c r="F160" s="57">
        <v>0</v>
      </c>
      <c r="G160" s="57">
        <v>0</v>
      </c>
      <c r="H160" s="57">
        <v>7</v>
      </c>
      <c r="I160" s="57">
        <v>0</v>
      </c>
      <c r="J160" s="79">
        <v>0</v>
      </c>
      <c r="K160" s="79">
        <v>8</v>
      </c>
      <c r="L160" s="79">
        <v>8</v>
      </c>
      <c r="M160" s="79">
        <v>9.5</v>
      </c>
      <c r="N160" s="79">
        <v>0</v>
      </c>
      <c r="O160" s="45">
        <f t="shared" si="11"/>
        <v>0</v>
      </c>
      <c r="P160" s="45">
        <f t="shared" si="12"/>
        <v>0</v>
      </c>
      <c r="Q160" s="45">
        <f t="shared" si="13"/>
        <v>0</v>
      </c>
      <c r="R160" s="45">
        <f t="shared" si="14"/>
        <v>6.65</v>
      </c>
      <c r="S160" s="45">
        <f t="shared" si="15"/>
        <v>0</v>
      </c>
      <c r="T160" s="44"/>
      <c r="U160" s="44"/>
    </row>
    <row r="161" spans="1:21" ht="25.5" x14ac:dyDescent="0.25">
      <c r="A161" s="128"/>
      <c r="B161" s="57" t="s">
        <v>315</v>
      </c>
      <c r="C161" s="58" t="s">
        <v>316</v>
      </c>
      <c r="D161" s="57" t="s">
        <v>334</v>
      </c>
      <c r="E161" s="57">
        <v>0</v>
      </c>
      <c r="F161" s="57">
        <v>0</v>
      </c>
      <c r="G161" s="57">
        <v>0</v>
      </c>
      <c r="H161" s="57">
        <v>7</v>
      </c>
      <c r="I161" s="57">
        <v>0</v>
      </c>
      <c r="J161" s="79">
        <v>0</v>
      </c>
      <c r="K161" s="79">
        <v>8</v>
      </c>
      <c r="L161" s="79">
        <v>8</v>
      </c>
      <c r="M161" s="79">
        <v>9.5</v>
      </c>
      <c r="N161" s="79">
        <v>0</v>
      </c>
      <c r="O161" s="45">
        <f t="shared" si="11"/>
        <v>0</v>
      </c>
      <c r="P161" s="45">
        <f t="shared" si="12"/>
        <v>0</v>
      </c>
      <c r="Q161" s="45">
        <f t="shared" si="13"/>
        <v>0</v>
      </c>
      <c r="R161" s="45">
        <f t="shared" si="14"/>
        <v>6.65</v>
      </c>
      <c r="S161" s="45">
        <f t="shared" si="15"/>
        <v>0</v>
      </c>
      <c r="T161" s="44"/>
      <c r="U161" s="44"/>
    </row>
    <row r="162" spans="1:21" ht="25.5" x14ac:dyDescent="0.25">
      <c r="A162" s="128"/>
      <c r="B162" s="57" t="s">
        <v>317</v>
      </c>
      <c r="C162" s="58" t="s">
        <v>318</v>
      </c>
      <c r="D162" s="57" t="s">
        <v>334</v>
      </c>
      <c r="E162" s="57">
        <v>0</v>
      </c>
      <c r="F162" s="57">
        <v>0</v>
      </c>
      <c r="G162" s="57">
        <v>0</v>
      </c>
      <c r="H162" s="57">
        <v>7</v>
      </c>
      <c r="I162" s="57">
        <v>0</v>
      </c>
      <c r="J162" s="79">
        <v>0</v>
      </c>
      <c r="K162" s="79">
        <v>8</v>
      </c>
      <c r="L162" s="79">
        <v>8</v>
      </c>
      <c r="M162" s="79">
        <v>9.5</v>
      </c>
      <c r="N162" s="79">
        <v>0</v>
      </c>
      <c r="O162" s="45">
        <f t="shared" si="11"/>
        <v>0</v>
      </c>
      <c r="P162" s="45">
        <f t="shared" si="12"/>
        <v>0</v>
      </c>
      <c r="Q162" s="45">
        <f t="shared" si="13"/>
        <v>0</v>
      </c>
      <c r="R162" s="45">
        <f t="shared" si="14"/>
        <v>6.65</v>
      </c>
      <c r="S162" s="45">
        <f t="shared" si="15"/>
        <v>0</v>
      </c>
      <c r="T162" s="44"/>
      <c r="U162" s="44"/>
    </row>
    <row r="163" spans="1:21" x14ac:dyDescent="0.25">
      <c r="A163" s="128"/>
      <c r="B163" s="57" t="s">
        <v>319</v>
      </c>
      <c r="C163" s="58" t="s">
        <v>320</v>
      </c>
      <c r="D163" s="57" t="s">
        <v>334</v>
      </c>
      <c r="E163" s="57">
        <v>0</v>
      </c>
      <c r="F163" s="57">
        <v>0</v>
      </c>
      <c r="G163" s="57">
        <v>0</v>
      </c>
      <c r="H163" s="57">
        <v>8</v>
      </c>
      <c r="I163" s="57">
        <v>0</v>
      </c>
      <c r="J163" s="79">
        <v>0</v>
      </c>
      <c r="K163" s="79">
        <v>8</v>
      </c>
      <c r="L163" s="79">
        <v>8</v>
      </c>
      <c r="M163" s="79">
        <v>9.5</v>
      </c>
      <c r="N163" s="79">
        <v>0</v>
      </c>
      <c r="O163" s="45">
        <f t="shared" si="11"/>
        <v>0</v>
      </c>
      <c r="P163" s="45">
        <f t="shared" si="12"/>
        <v>0</v>
      </c>
      <c r="Q163" s="45">
        <f t="shared" si="13"/>
        <v>0</v>
      </c>
      <c r="R163" s="45">
        <f t="shared" si="14"/>
        <v>7.6</v>
      </c>
      <c r="S163" s="45">
        <f t="shared" si="15"/>
        <v>0</v>
      </c>
      <c r="T163" s="44"/>
      <c r="U163" s="44"/>
    </row>
    <row r="164" spans="1:21" ht="25.5" x14ac:dyDescent="0.25">
      <c r="A164" s="128"/>
      <c r="B164" s="57" t="s">
        <v>321</v>
      </c>
      <c r="C164" s="58" t="s">
        <v>322</v>
      </c>
      <c r="D164" s="57" t="s">
        <v>334</v>
      </c>
      <c r="E164" s="57">
        <v>0</v>
      </c>
      <c r="F164" s="57">
        <v>0</v>
      </c>
      <c r="G164" s="57">
        <v>0</v>
      </c>
      <c r="H164" s="57">
        <v>7</v>
      </c>
      <c r="I164" s="57">
        <v>0</v>
      </c>
      <c r="J164" s="79">
        <v>0</v>
      </c>
      <c r="K164" s="79">
        <v>8</v>
      </c>
      <c r="L164" s="79">
        <v>8</v>
      </c>
      <c r="M164" s="79">
        <v>9.5</v>
      </c>
      <c r="N164" s="79">
        <v>0</v>
      </c>
      <c r="O164" s="45">
        <f t="shared" si="11"/>
        <v>0</v>
      </c>
      <c r="P164" s="45">
        <f t="shared" si="12"/>
        <v>0</v>
      </c>
      <c r="Q164" s="45">
        <f t="shared" si="13"/>
        <v>0</v>
      </c>
      <c r="R164" s="45">
        <f t="shared" si="14"/>
        <v>6.65</v>
      </c>
      <c r="S164" s="45">
        <f t="shared" si="15"/>
        <v>0</v>
      </c>
      <c r="T164" s="44"/>
      <c r="U164" s="44"/>
    </row>
    <row r="165" spans="1:21" ht="25.5" x14ac:dyDescent="0.25">
      <c r="A165" s="128"/>
      <c r="B165" s="57" t="s">
        <v>323</v>
      </c>
      <c r="C165" s="58" t="s">
        <v>324</v>
      </c>
      <c r="D165" s="57" t="s">
        <v>334</v>
      </c>
      <c r="E165" s="57">
        <v>0</v>
      </c>
      <c r="F165" s="57">
        <v>0</v>
      </c>
      <c r="G165" s="57">
        <v>0</v>
      </c>
      <c r="H165" s="57">
        <v>7</v>
      </c>
      <c r="I165" s="57">
        <v>0</v>
      </c>
      <c r="J165" s="79">
        <v>0</v>
      </c>
      <c r="K165" s="79">
        <v>8</v>
      </c>
      <c r="L165" s="79">
        <v>8</v>
      </c>
      <c r="M165" s="79">
        <v>9.5</v>
      </c>
      <c r="N165" s="79">
        <v>0</v>
      </c>
      <c r="O165" s="45">
        <f t="shared" si="11"/>
        <v>0</v>
      </c>
      <c r="P165" s="45">
        <f t="shared" si="12"/>
        <v>0</v>
      </c>
      <c r="Q165" s="45">
        <f t="shared" si="13"/>
        <v>0</v>
      </c>
      <c r="R165" s="45">
        <f t="shared" si="14"/>
        <v>6.65</v>
      </c>
      <c r="S165" s="45">
        <f t="shared" si="15"/>
        <v>0</v>
      </c>
      <c r="T165" s="44"/>
      <c r="U165" s="44"/>
    </row>
    <row r="166" spans="1:21" x14ac:dyDescent="0.25">
      <c r="A166" s="128"/>
      <c r="B166" s="57" t="s">
        <v>325</v>
      </c>
      <c r="C166" s="58" t="s">
        <v>326</v>
      </c>
      <c r="D166" s="57" t="s">
        <v>334</v>
      </c>
      <c r="E166" s="57">
        <v>0</v>
      </c>
      <c r="F166" s="57">
        <v>0</v>
      </c>
      <c r="G166" s="57">
        <v>0</v>
      </c>
      <c r="H166" s="57">
        <v>8</v>
      </c>
      <c r="I166" s="57">
        <v>0</v>
      </c>
      <c r="J166" s="79">
        <v>0</v>
      </c>
      <c r="K166" s="79">
        <v>8</v>
      </c>
      <c r="L166" s="79">
        <v>8</v>
      </c>
      <c r="M166" s="79">
        <v>9.5</v>
      </c>
      <c r="N166" s="79">
        <v>0</v>
      </c>
      <c r="O166" s="45">
        <f t="shared" si="11"/>
        <v>0</v>
      </c>
      <c r="P166" s="45">
        <f t="shared" si="12"/>
        <v>0</v>
      </c>
      <c r="Q166" s="45">
        <f t="shared" si="13"/>
        <v>0</v>
      </c>
      <c r="R166" s="45">
        <f t="shared" si="14"/>
        <v>7.6</v>
      </c>
      <c r="S166" s="45">
        <f t="shared" si="15"/>
        <v>0</v>
      </c>
      <c r="T166" s="44"/>
      <c r="U166" s="44"/>
    </row>
    <row r="167" spans="1:21" x14ac:dyDescent="0.25">
      <c r="A167" s="128"/>
      <c r="B167" s="57" t="s">
        <v>327</v>
      </c>
      <c r="C167" s="58" t="s">
        <v>328</v>
      </c>
      <c r="D167" s="57" t="s">
        <v>336</v>
      </c>
      <c r="E167" s="57">
        <v>0</v>
      </c>
      <c r="F167" s="57">
        <v>0</v>
      </c>
      <c r="G167" s="57">
        <v>0</v>
      </c>
      <c r="H167" s="57">
        <v>5</v>
      </c>
      <c r="I167" s="57">
        <v>0</v>
      </c>
      <c r="J167" s="79">
        <v>0</v>
      </c>
      <c r="K167" s="79">
        <v>8</v>
      </c>
      <c r="L167" s="79">
        <v>8</v>
      </c>
      <c r="M167" s="79">
        <v>9.5</v>
      </c>
      <c r="N167" s="79">
        <v>0</v>
      </c>
      <c r="O167" s="45">
        <f t="shared" si="11"/>
        <v>0</v>
      </c>
      <c r="P167" s="45">
        <f t="shared" si="12"/>
        <v>0</v>
      </c>
      <c r="Q167" s="45">
        <f t="shared" si="13"/>
        <v>0</v>
      </c>
      <c r="R167" s="45">
        <f t="shared" si="14"/>
        <v>4.75</v>
      </c>
      <c r="S167" s="45">
        <f t="shared" si="15"/>
        <v>0</v>
      </c>
      <c r="T167" s="44"/>
      <c r="U167" s="44"/>
    </row>
    <row r="177" spans="5:10" x14ac:dyDescent="0.25">
      <c r="F177" s="20" t="s">
        <v>329</v>
      </c>
      <c r="G177" s="20" t="s">
        <v>330</v>
      </c>
      <c r="H177" s="20" t="s">
        <v>331</v>
      </c>
      <c r="I177" s="20" t="s">
        <v>332</v>
      </c>
      <c r="J177" s="20" t="s">
        <v>333</v>
      </c>
    </row>
    <row r="178" spans="5:10" x14ac:dyDescent="0.25">
      <c r="E178" t="s">
        <v>3</v>
      </c>
    </row>
    <row r="179" spans="5:10" x14ac:dyDescent="0.25">
      <c r="E179" t="s">
        <v>30</v>
      </c>
    </row>
    <row r="180" spans="5:10" x14ac:dyDescent="0.25">
      <c r="E180" t="s">
        <v>39</v>
      </c>
    </row>
    <row r="181" spans="5:10" x14ac:dyDescent="0.25">
      <c r="E181" t="s">
        <v>536</v>
      </c>
    </row>
    <row r="182" spans="5:10" x14ac:dyDescent="0.25">
      <c r="E182" t="s">
        <v>556</v>
      </c>
    </row>
    <row r="183" spans="5:10" x14ac:dyDescent="0.25">
      <c r="E183" t="s">
        <v>214</v>
      </c>
    </row>
    <row r="184" spans="5:10" x14ac:dyDescent="0.25">
      <c r="E184" t="s">
        <v>257</v>
      </c>
    </row>
    <row r="185" spans="5:10" x14ac:dyDescent="0.25">
      <c r="E185" t="s">
        <v>266</v>
      </c>
    </row>
  </sheetData>
  <autoFilter ref="A1:S167" xr:uid="{A43159F4-B897-40E4-9B94-050408E218B0}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</autoFilter>
  <mergeCells count="11">
    <mergeCell ref="A112:A132"/>
    <mergeCell ref="A133:A136"/>
    <mergeCell ref="A137:A167"/>
    <mergeCell ref="J1:N1"/>
    <mergeCell ref="O1:S1"/>
    <mergeCell ref="E1:I1"/>
    <mergeCell ref="A3:A15"/>
    <mergeCell ref="A16:A19"/>
    <mergeCell ref="A20:A48"/>
    <mergeCell ref="A49:A102"/>
    <mergeCell ref="A103:A1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20EC-7D9E-4E61-AB0A-3D56CCCEB2FB}">
  <dimension ref="A1:W167"/>
  <sheetViews>
    <sheetView zoomScale="80" zoomScaleNormal="80" workbookViewId="0">
      <selection activeCell="Q13" sqref="Q13"/>
    </sheetView>
  </sheetViews>
  <sheetFormatPr baseColWidth="10" defaultRowHeight="15" x14ac:dyDescent="0.25"/>
  <cols>
    <col min="18" max="18" width="33.42578125" bestFit="1" customWidth="1"/>
  </cols>
  <sheetData>
    <row r="1" spans="1:23" x14ac:dyDescent="0.25">
      <c r="A1" s="47" t="s">
        <v>0</v>
      </c>
      <c r="B1" s="47" t="s">
        <v>1</v>
      </c>
      <c r="C1" s="47" t="s">
        <v>2</v>
      </c>
      <c r="D1" s="47" t="s">
        <v>338</v>
      </c>
      <c r="E1" s="47" t="s">
        <v>462</v>
      </c>
      <c r="F1" s="129" t="s">
        <v>532</v>
      </c>
      <c r="G1" s="129"/>
      <c r="H1" s="129"/>
      <c r="I1" s="129"/>
      <c r="J1" s="129"/>
      <c r="K1" s="133" t="s">
        <v>543</v>
      </c>
      <c r="L1" s="133"/>
      <c r="M1" s="133"/>
      <c r="N1" s="133"/>
      <c r="O1" s="133"/>
    </row>
    <row r="2" spans="1:23" x14ac:dyDescent="0.25">
      <c r="A2" s="47"/>
      <c r="B2" s="47"/>
      <c r="C2" s="47"/>
      <c r="D2" s="47"/>
      <c r="E2" s="47"/>
      <c r="F2" s="47" t="s">
        <v>329</v>
      </c>
      <c r="G2" s="47" t="s">
        <v>330</v>
      </c>
      <c r="H2" s="47" t="s">
        <v>331</v>
      </c>
      <c r="I2" s="47" t="s">
        <v>332</v>
      </c>
      <c r="J2" s="47" t="s">
        <v>333</v>
      </c>
      <c r="K2" s="63" t="s">
        <v>329</v>
      </c>
      <c r="L2" s="63" t="s">
        <v>330</v>
      </c>
      <c r="M2" s="63" t="s">
        <v>331</v>
      </c>
      <c r="N2" s="63" t="s">
        <v>332</v>
      </c>
      <c r="O2" s="63" t="s">
        <v>333</v>
      </c>
    </row>
    <row r="3" spans="1:23" ht="25.5" x14ac:dyDescent="0.25">
      <c r="A3" s="130" t="s">
        <v>3</v>
      </c>
      <c r="B3" s="48" t="s">
        <v>4</v>
      </c>
      <c r="C3" s="49" t="s">
        <v>5</v>
      </c>
      <c r="D3" s="48" t="s">
        <v>335</v>
      </c>
      <c r="E3" s="48">
        <v>0.03</v>
      </c>
      <c r="F3" s="50">
        <v>7.6</v>
      </c>
      <c r="G3" s="50">
        <v>8.5500000000000007</v>
      </c>
      <c r="H3" s="50">
        <v>8.5500000000000007</v>
      </c>
      <c r="I3" s="50">
        <v>7.6</v>
      </c>
      <c r="J3" s="50">
        <v>6.4</v>
      </c>
      <c r="K3" s="77">
        <f>F3*$E3</f>
        <v>0.22799999999999998</v>
      </c>
      <c r="L3" s="77">
        <f t="shared" ref="L3:L18" si="0">G3*$E3</f>
        <v>0.25650000000000001</v>
      </c>
      <c r="M3" s="77">
        <f t="shared" ref="M3:M66" si="1">H3*$E3</f>
        <v>0.25650000000000001</v>
      </c>
      <c r="N3" s="77">
        <f>I3*$E3</f>
        <v>0.22799999999999998</v>
      </c>
      <c r="O3" s="77">
        <f t="shared" ref="O3:O66" si="2">J3*$E3</f>
        <v>0.192</v>
      </c>
    </row>
    <row r="4" spans="1:23" ht="25.5" x14ac:dyDescent="0.25">
      <c r="A4" s="130"/>
      <c r="B4" s="48" t="s">
        <v>6</v>
      </c>
      <c r="C4" s="49" t="s">
        <v>7</v>
      </c>
      <c r="D4" s="48" t="s">
        <v>335</v>
      </c>
      <c r="E4" s="48">
        <v>0.03</v>
      </c>
      <c r="F4" s="50">
        <v>7.6</v>
      </c>
      <c r="G4" s="50">
        <v>8.5500000000000007</v>
      </c>
      <c r="H4" s="50">
        <v>8.5500000000000007</v>
      </c>
      <c r="I4" s="50">
        <v>7.6</v>
      </c>
      <c r="J4" s="50">
        <v>6.4</v>
      </c>
      <c r="K4" s="77">
        <f t="shared" ref="K4:L67" si="3">F4*$E4</f>
        <v>0.22799999999999998</v>
      </c>
      <c r="L4" s="77">
        <f t="shared" si="0"/>
        <v>0.25650000000000001</v>
      </c>
      <c r="M4" s="77">
        <f t="shared" si="1"/>
        <v>0.25650000000000001</v>
      </c>
      <c r="N4" s="77">
        <f t="shared" ref="N4:N66" si="4">I4*$E4</f>
        <v>0.22799999999999998</v>
      </c>
      <c r="O4" s="77">
        <f t="shared" si="2"/>
        <v>0.192</v>
      </c>
      <c r="S4" s="20" t="str">
        <f>'Impacto Potencial'!V5</f>
        <v>A</v>
      </c>
      <c r="T4" s="20" t="str">
        <f>'Impacto Potencial'!W5</f>
        <v>C</v>
      </c>
      <c r="U4" s="20" t="str">
        <f>'Impacto Potencial'!X5</f>
        <v>I</v>
      </c>
      <c r="V4" s="20" t="str">
        <f>'Impacto Potencial'!Y5</f>
        <v>D</v>
      </c>
      <c r="W4" s="20" t="str">
        <f>'Impacto Potencial'!Z5</f>
        <v>T</v>
      </c>
    </row>
    <row r="5" spans="1:23" ht="25.5" x14ac:dyDescent="0.25">
      <c r="A5" s="130"/>
      <c r="B5" s="48" t="s">
        <v>8</v>
      </c>
      <c r="C5" s="49" t="s">
        <v>9</v>
      </c>
      <c r="D5" s="48" t="s">
        <v>335</v>
      </c>
      <c r="E5" s="48">
        <v>0.03</v>
      </c>
      <c r="F5" s="50">
        <v>7.6</v>
      </c>
      <c r="G5" s="50">
        <v>8.5500000000000007</v>
      </c>
      <c r="H5" s="50">
        <v>8.5500000000000007</v>
      </c>
      <c r="I5" s="50">
        <v>7.6</v>
      </c>
      <c r="J5" s="50">
        <v>6.4</v>
      </c>
      <c r="K5" s="77">
        <f t="shared" si="3"/>
        <v>0.22799999999999998</v>
      </c>
      <c r="L5" s="77">
        <f t="shared" si="0"/>
        <v>0.25650000000000001</v>
      </c>
      <c r="M5" s="77">
        <f t="shared" si="1"/>
        <v>0.25650000000000001</v>
      </c>
      <c r="N5" s="77">
        <f t="shared" si="4"/>
        <v>0.22799999999999998</v>
      </c>
      <c r="O5" s="77">
        <f t="shared" si="2"/>
        <v>0.192</v>
      </c>
      <c r="R5" t="s">
        <v>3</v>
      </c>
      <c r="S5" s="20">
        <v>0</v>
      </c>
      <c r="T5" s="20">
        <v>0</v>
      </c>
      <c r="U5" s="20">
        <v>0</v>
      </c>
      <c r="V5" s="20">
        <v>0</v>
      </c>
      <c r="W5" s="20">
        <v>1</v>
      </c>
    </row>
    <row r="6" spans="1:23" x14ac:dyDescent="0.25">
      <c r="A6" s="130"/>
      <c r="B6" s="48" t="s">
        <v>10</v>
      </c>
      <c r="C6" s="49" t="s">
        <v>11</v>
      </c>
      <c r="D6" s="48" t="s">
        <v>335</v>
      </c>
      <c r="E6" s="48">
        <v>0.03</v>
      </c>
      <c r="F6" s="50">
        <v>7.6</v>
      </c>
      <c r="G6" s="50">
        <v>8.5500000000000007</v>
      </c>
      <c r="H6" s="50">
        <v>8.5500000000000007</v>
      </c>
      <c r="I6" s="50">
        <v>7.6</v>
      </c>
      <c r="J6" s="50">
        <v>6.4</v>
      </c>
      <c r="K6" s="77">
        <f t="shared" si="3"/>
        <v>0.22799999999999998</v>
      </c>
      <c r="L6" s="77">
        <f t="shared" si="0"/>
        <v>0.25650000000000001</v>
      </c>
      <c r="M6" s="77">
        <f t="shared" si="1"/>
        <v>0.25650000000000001</v>
      </c>
      <c r="N6" s="77">
        <f t="shared" si="4"/>
        <v>0.22799999999999998</v>
      </c>
      <c r="O6" s="77">
        <f t="shared" si="2"/>
        <v>0.192</v>
      </c>
      <c r="R6" t="s">
        <v>30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ht="25.5" x14ac:dyDescent="0.25">
      <c r="A7" s="130"/>
      <c r="B7" s="48" t="s">
        <v>12</v>
      </c>
      <c r="C7" s="49" t="s">
        <v>13</v>
      </c>
      <c r="D7" s="48" t="s">
        <v>335</v>
      </c>
      <c r="E7" s="48">
        <v>0.03</v>
      </c>
      <c r="F7" s="50">
        <v>7.6</v>
      </c>
      <c r="G7" s="50">
        <v>8.5500000000000007</v>
      </c>
      <c r="H7" s="50">
        <v>8.5500000000000007</v>
      </c>
      <c r="I7" s="50">
        <v>7.6</v>
      </c>
      <c r="J7" s="50">
        <v>6.4</v>
      </c>
      <c r="K7" s="77">
        <f t="shared" si="3"/>
        <v>0.22799999999999998</v>
      </c>
      <c r="L7" s="77">
        <f t="shared" si="0"/>
        <v>0.25650000000000001</v>
      </c>
      <c r="M7" s="77">
        <f t="shared" si="1"/>
        <v>0.25650000000000001</v>
      </c>
      <c r="N7" s="77">
        <f t="shared" si="4"/>
        <v>0.22799999999999998</v>
      </c>
      <c r="O7" s="77">
        <f t="shared" si="2"/>
        <v>0.192</v>
      </c>
      <c r="R7" t="s">
        <v>39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25.5" x14ac:dyDescent="0.25">
      <c r="A8" s="130"/>
      <c r="B8" s="48" t="s">
        <v>14</v>
      </c>
      <c r="C8" s="49" t="s">
        <v>15</v>
      </c>
      <c r="D8" s="48" t="s">
        <v>335</v>
      </c>
      <c r="E8" s="48">
        <v>0.03</v>
      </c>
      <c r="F8" s="50">
        <v>7.6</v>
      </c>
      <c r="G8" s="50">
        <v>8.5500000000000007</v>
      </c>
      <c r="H8" s="50">
        <v>8.5500000000000007</v>
      </c>
      <c r="I8" s="50">
        <v>7.6</v>
      </c>
      <c r="J8" s="50">
        <v>6.4</v>
      </c>
      <c r="K8" s="77">
        <f t="shared" si="3"/>
        <v>0.22799999999999998</v>
      </c>
      <c r="L8" s="77">
        <f t="shared" si="0"/>
        <v>0.25650000000000001</v>
      </c>
      <c r="M8" s="77">
        <f t="shared" si="1"/>
        <v>0.25650000000000001</v>
      </c>
      <c r="N8" s="77">
        <f t="shared" si="4"/>
        <v>0.22799999999999998</v>
      </c>
      <c r="O8" s="77">
        <f t="shared" si="2"/>
        <v>0.192</v>
      </c>
      <c r="R8" t="s">
        <v>536</v>
      </c>
      <c r="S8" s="20">
        <v>54</v>
      </c>
      <c r="T8" s="20">
        <v>0</v>
      </c>
      <c r="U8" s="20">
        <v>0</v>
      </c>
      <c r="V8" s="20">
        <v>0</v>
      </c>
      <c r="W8" s="20">
        <v>54</v>
      </c>
    </row>
    <row r="9" spans="1:23" x14ac:dyDescent="0.25">
      <c r="A9" s="130"/>
      <c r="B9" s="48" t="s">
        <v>16</v>
      </c>
      <c r="C9" s="49" t="s">
        <v>17</v>
      </c>
      <c r="D9" s="48" t="s">
        <v>335</v>
      </c>
      <c r="E9" s="48">
        <v>0.03</v>
      </c>
      <c r="F9" s="50">
        <v>7.6</v>
      </c>
      <c r="G9" s="50">
        <v>8.5500000000000007</v>
      </c>
      <c r="H9" s="50">
        <v>8.5500000000000007</v>
      </c>
      <c r="I9" s="50">
        <v>7.6</v>
      </c>
      <c r="J9" s="50">
        <v>6.4</v>
      </c>
      <c r="K9" s="77">
        <f t="shared" si="3"/>
        <v>0.22799999999999998</v>
      </c>
      <c r="L9" s="77">
        <f t="shared" si="0"/>
        <v>0.25650000000000001</v>
      </c>
      <c r="M9" s="77">
        <f t="shared" si="1"/>
        <v>0.25650000000000001</v>
      </c>
      <c r="N9" s="77">
        <f t="shared" si="4"/>
        <v>0.22799999999999998</v>
      </c>
      <c r="O9" s="77">
        <f t="shared" si="2"/>
        <v>0.192</v>
      </c>
      <c r="R9" t="s">
        <v>556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</row>
    <row r="10" spans="1:23" ht="38.25" x14ac:dyDescent="0.25">
      <c r="A10" s="130"/>
      <c r="B10" s="48" t="s">
        <v>18</v>
      </c>
      <c r="C10" s="49" t="s">
        <v>19</v>
      </c>
      <c r="D10" s="48" t="s">
        <v>335</v>
      </c>
      <c r="E10" s="48">
        <v>0.03</v>
      </c>
      <c r="F10" s="50">
        <v>7.6</v>
      </c>
      <c r="G10" s="50">
        <v>8.5500000000000007</v>
      </c>
      <c r="H10" s="50">
        <v>8.5500000000000007</v>
      </c>
      <c r="I10" s="50">
        <v>7.6</v>
      </c>
      <c r="J10" s="50">
        <v>6.4</v>
      </c>
      <c r="K10" s="77">
        <f t="shared" si="3"/>
        <v>0.22799999999999998</v>
      </c>
      <c r="L10" s="77">
        <f t="shared" si="0"/>
        <v>0.25650000000000001</v>
      </c>
      <c r="M10" s="77">
        <f t="shared" si="1"/>
        <v>0.25650000000000001</v>
      </c>
      <c r="N10" s="77">
        <f t="shared" si="4"/>
        <v>0.22799999999999998</v>
      </c>
      <c r="O10" s="77">
        <f t="shared" si="2"/>
        <v>0.192</v>
      </c>
      <c r="R10" t="s">
        <v>214</v>
      </c>
      <c r="S10" s="20">
        <v>21</v>
      </c>
      <c r="T10" s="20">
        <v>21</v>
      </c>
      <c r="U10" s="20">
        <v>21</v>
      </c>
      <c r="V10" s="20">
        <v>0</v>
      </c>
      <c r="W10" s="20">
        <v>21</v>
      </c>
    </row>
    <row r="11" spans="1:23" ht="38.25" x14ac:dyDescent="0.25">
      <c r="A11" s="130"/>
      <c r="B11" s="48" t="s">
        <v>20</v>
      </c>
      <c r="C11" s="49" t="s">
        <v>21</v>
      </c>
      <c r="D11" s="48" t="s">
        <v>335</v>
      </c>
      <c r="E11" s="48">
        <v>0.03</v>
      </c>
      <c r="F11" s="50">
        <v>7.6</v>
      </c>
      <c r="G11" s="50">
        <v>8.5500000000000007</v>
      </c>
      <c r="H11" s="50">
        <v>8.5500000000000007</v>
      </c>
      <c r="I11" s="50">
        <v>7.6</v>
      </c>
      <c r="J11" s="50">
        <v>6.4</v>
      </c>
      <c r="K11" s="77">
        <f t="shared" si="3"/>
        <v>0.22799999999999998</v>
      </c>
      <c r="L11" s="77">
        <f t="shared" si="0"/>
        <v>0.25650000000000001</v>
      </c>
      <c r="M11" s="77">
        <f t="shared" si="1"/>
        <v>0.25650000000000001</v>
      </c>
      <c r="N11" s="77">
        <f t="shared" si="4"/>
        <v>0.22799999999999998</v>
      </c>
      <c r="O11" s="77">
        <f t="shared" si="2"/>
        <v>0.192</v>
      </c>
      <c r="R11" t="s">
        <v>257</v>
      </c>
      <c r="S11" s="20">
        <v>0</v>
      </c>
      <c r="T11" s="20">
        <v>0</v>
      </c>
      <c r="U11" s="20">
        <v>0</v>
      </c>
      <c r="V11" s="20">
        <v>0</v>
      </c>
      <c r="W11" s="20">
        <v>4</v>
      </c>
    </row>
    <row r="12" spans="1:23" ht="51" x14ac:dyDescent="0.25">
      <c r="A12" s="130"/>
      <c r="B12" s="48" t="s">
        <v>22</v>
      </c>
      <c r="C12" s="49" t="s">
        <v>23</v>
      </c>
      <c r="D12" s="48" t="s">
        <v>336</v>
      </c>
      <c r="E12" s="48">
        <v>0.03</v>
      </c>
      <c r="F12" s="50">
        <v>7.6</v>
      </c>
      <c r="G12" s="50">
        <v>8.5500000000000007</v>
      </c>
      <c r="H12" s="50">
        <v>8.5500000000000007</v>
      </c>
      <c r="I12" s="50">
        <v>7.6</v>
      </c>
      <c r="J12" s="50">
        <v>0</v>
      </c>
      <c r="K12" s="77">
        <f t="shared" si="3"/>
        <v>0.22799999999999998</v>
      </c>
      <c r="L12" s="77">
        <f t="shared" si="0"/>
        <v>0.25650000000000001</v>
      </c>
      <c r="M12" s="77">
        <f t="shared" si="1"/>
        <v>0.25650000000000001</v>
      </c>
      <c r="N12" s="77">
        <f t="shared" si="4"/>
        <v>0.22799999999999998</v>
      </c>
      <c r="O12" s="64">
        <f t="shared" si="2"/>
        <v>0</v>
      </c>
      <c r="R12" t="s">
        <v>266</v>
      </c>
      <c r="S12" s="20">
        <v>31</v>
      </c>
      <c r="T12" s="20">
        <v>31</v>
      </c>
      <c r="U12" s="20">
        <v>31</v>
      </c>
      <c r="V12" s="20">
        <v>0</v>
      </c>
      <c r="W12" s="20">
        <v>31</v>
      </c>
    </row>
    <row r="13" spans="1:23" ht="102" x14ac:dyDescent="0.25">
      <c r="A13" s="130"/>
      <c r="B13" s="48" t="s">
        <v>24</v>
      </c>
      <c r="C13" s="49" t="s">
        <v>25</v>
      </c>
      <c r="D13" s="48" t="s">
        <v>334</v>
      </c>
      <c r="E13" s="48">
        <v>0.03</v>
      </c>
      <c r="F13" s="50">
        <v>7.6</v>
      </c>
      <c r="G13" s="50">
        <v>8.5500000000000007</v>
      </c>
      <c r="H13" s="50">
        <v>8.5500000000000007</v>
      </c>
      <c r="I13" s="50">
        <v>7.6</v>
      </c>
      <c r="J13" s="50">
        <v>6.4</v>
      </c>
      <c r="K13" s="77">
        <f t="shared" si="3"/>
        <v>0.22799999999999998</v>
      </c>
      <c r="L13" s="77">
        <f t="shared" si="0"/>
        <v>0.25650000000000001</v>
      </c>
      <c r="M13" s="77">
        <f t="shared" si="1"/>
        <v>0.25650000000000001</v>
      </c>
      <c r="N13" s="77">
        <f t="shared" si="4"/>
        <v>0.22799999999999998</v>
      </c>
      <c r="O13" s="77">
        <f t="shared" si="2"/>
        <v>0.192</v>
      </c>
    </row>
    <row r="14" spans="1:23" ht="63.75" x14ac:dyDescent="0.25">
      <c r="A14" s="130"/>
      <c r="B14" s="48" t="s">
        <v>26</v>
      </c>
      <c r="C14" s="49" t="s">
        <v>27</v>
      </c>
      <c r="D14" s="48" t="s">
        <v>335</v>
      </c>
      <c r="E14" s="48">
        <v>0.03</v>
      </c>
      <c r="F14" s="50">
        <v>7.6</v>
      </c>
      <c r="G14" s="50">
        <v>8.5500000000000007</v>
      </c>
      <c r="H14" s="50">
        <v>8.5500000000000007</v>
      </c>
      <c r="I14" s="50">
        <v>7.6</v>
      </c>
      <c r="J14" s="50">
        <v>6.4</v>
      </c>
      <c r="K14" s="77">
        <f t="shared" si="3"/>
        <v>0.22799999999999998</v>
      </c>
      <c r="L14" s="77">
        <f t="shared" si="0"/>
        <v>0.25650000000000001</v>
      </c>
      <c r="M14" s="77">
        <f t="shared" si="1"/>
        <v>0.25650000000000001</v>
      </c>
      <c r="N14" s="77">
        <f t="shared" si="4"/>
        <v>0.22799999999999998</v>
      </c>
      <c r="O14" s="77">
        <f t="shared" si="2"/>
        <v>0.192</v>
      </c>
    </row>
    <row r="15" spans="1:23" ht="102" x14ac:dyDescent="0.25">
      <c r="A15" s="130"/>
      <c r="B15" s="48" t="s">
        <v>28</v>
      </c>
      <c r="C15" s="49" t="s">
        <v>29</v>
      </c>
      <c r="D15" s="48" t="s">
        <v>334</v>
      </c>
      <c r="E15" s="48">
        <v>0.03</v>
      </c>
      <c r="F15" s="50">
        <v>7.6</v>
      </c>
      <c r="G15" s="50">
        <v>8.5500000000000007</v>
      </c>
      <c r="H15" s="50">
        <v>8.5500000000000007</v>
      </c>
      <c r="I15" s="50">
        <v>7.6</v>
      </c>
      <c r="J15" s="50">
        <v>6.4</v>
      </c>
      <c r="K15" s="77">
        <f t="shared" si="3"/>
        <v>0.22799999999999998</v>
      </c>
      <c r="L15" s="77">
        <f t="shared" si="0"/>
        <v>0.25650000000000001</v>
      </c>
      <c r="M15" s="77">
        <f t="shared" si="1"/>
        <v>0.25650000000000001</v>
      </c>
      <c r="N15" s="77">
        <f t="shared" si="4"/>
        <v>0.22799999999999998</v>
      </c>
      <c r="O15" s="77">
        <f t="shared" si="2"/>
        <v>0.192</v>
      </c>
    </row>
    <row r="16" spans="1:23" ht="38.25" x14ac:dyDescent="0.25">
      <c r="A16" s="126" t="s">
        <v>30</v>
      </c>
      <c r="B16" s="51" t="s">
        <v>31</v>
      </c>
      <c r="C16" s="52" t="s">
        <v>32</v>
      </c>
      <c r="D16" s="51" t="s">
        <v>334</v>
      </c>
      <c r="E16" s="51">
        <v>0.03</v>
      </c>
      <c r="F16" s="53">
        <v>8.5500000000000007</v>
      </c>
      <c r="G16" s="53">
        <v>8.5500000000000007</v>
      </c>
      <c r="H16" s="53">
        <v>8.5500000000000007</v>
      </c>
      <c r="I16" s="53">
        <v>8.5500000000000007</v>
      </c>
      <c r="J16" s="53">
        <v>7.2</v>
      </c>
      <c r="K16" s="77">
        <f t="shared" si="3"/>
        <v>0.25650000000000001</v>
      </c>
      <c r="L16" s="77">
        <f t="shared" si="0"/>
        <v>0.25650000000000001</v>
      </c>
      <c r="M16" s="77">
        <f t="shared" si="1"/>
        <v>0.25650000000000001</v>
      </c>
      <c r="N16" s="77">
        <f t="shared" si="4"/>
        <v>0.25650000000000001</v>
      </c>
      <c r="O16" s="77">
        <f t="shared" si="2"/>
        <v>0.216</v>
      </c>
    </row>
    <row r="17" spans="1:15" ht="51" x14ac:dyDescent="0.25">
      <c r="A17" s="126"/>
      <c r="B17" s="51" t="s">
        <v>33</v>
      </c>
      <c r="C17" s="52" t="s">
        <v>34</v>
      </c>
      <c r="D17" s="51" t="s">
        <v>334</v>
      </c>
      <c r="E17" s="51">
        <v>0.03</v>
      </c>
      <c r="F17" s="53">
        <v>8.5500000000000007</v>
      </c>
      <c r="G17" s="53">
        <v>9.5</v>
      </c>
      <c r="H17" s="53">
        <v>8.5500000000000007</v>
      </c>
      <c r="I17" s="53">
        <v>9.5</v>
      </c>
      <c r="J17" s="53">
        <v>7.2</v>
      </c>
      <c r="K17" s="77">
        <f t="shared" si="3"/>
        <v>0.25650000000000001</v>
      </c>
      <c r="L17" s="77">
        <f t="shared" si="0"/>
        <v>0.28499999999999998</v>
      </c>
      <c r="M17" s="77">
        <f t="shared" si="1"/>
        <v>0.25650000000000001</v>
      </c>
      <c r="N17" s="77">
        <f t="shared" si="4"/>
        <v>0.28499999999999998</v>
      </c>
      <c r="O17" s="77">
        <f t="shared" si="2"/>
        <v>0.216</v>
      </c>
    </row>
    <row r="18" spans="1:15" ht="63.75" x14ac:dyDescent="0.25">
      <c r="A18" s="126"/>
      <c r="B18" s="51" t="s">
        <v>35</v>
      </c>
      <c r="C18" s="52" t="s">
        <v>36</v>
      </c>
      <c r="D18" s="51" t="s">
        <v>334</v>
      </c>
      <c r="E18" s="51">
        <v>0.03</v>
      </c>
      <c r="F18" s="53">
        <v>8.5500000000000007</v>
      </c>
      <c r="G18" s="53">
        <v>8.5500000000000007</v>
      </c>
      <c r="H18" s="53">
        <v>8.5500000000000007</v>
      </c>
      <c r="I18" s="53">
        <v>9.5</v>
      </c>
      <c r="J18" s="53">
        <v>7.2</v>
      </c>
      <c r="K18" s="77">
        <f t="shared" si="3"/>
        <v>0.25650000000000001</v>
      </c>
      <c r="L18" s="77">
        <f t="shared" si="0"/>
        <v>0.25650000000000001</v>
      </c>
      <c r="M18" s="77">
        <f t="shared" si="1"/>
        <v>0.25650000000000001</v>
      </c>
      <c r="N18" s="77">
        <f t="shared" si="4"/>
        <v>0.28499999999999998</v>
      </c>
      <c r="O18" s="77">
        <f t="shared" si="2"/>
        <v>0.216</v>
      </c>
    </row>
    <row r="19" spans="1:15" ht="38.25" x14ac:dyDescent="0.25">
      <c r="A19" s="126"/>
      <c r="B19" s="51" t="s">
        <v>37</v>
      </c>
      <c r="C19" s="52" t="s">
        <v>38</v>
      </c>
      <c r="D19" s="51" t="s">
        <v>329</v>
      </c>
      <c r="E19" s="51">
        <v>0.03</v>
      </c>
      <c r="F19" s="53">
        <v>5.7</v>
      </c>
      <c r="G19" s="53">
        <v>5.7</v>
      </c>
      <c r="H19" s="53">
        <v>4.75</v>
      </c>
      <c r="I19" s="53">
        <v>7.6</v>
      </c>
      <c r="J19" s="53">
        <v>4</v>
      </c>
      <c r="K19" s="77">
        <f t="shared" si="3"/>
        <v>0.17099999999999999</v>
      </c>
      <c r="L19" s="77">
        <f t="shared" si="3"/>
        <v>0.17099999999999999</v>
      </c>
      <c r="M19" s="77">
        <f t="shared" si="1"/>
        <v>0.14249999999999999</v>
      </c>
      <c r="N19" s="77">
        <f t="shared" si="4"/>
        <v>0.22799999999999998</v>
      </c>
      <c r="O19" s="77">
        <f t="shared" si="2"/>
        <v>0.12</v>
      </c>
    </row>
    <row r="20" spans="1:15" ht="38.25" x14ac:dyDescent="0.25">
      <c r="A20" s="131" t="s">
        <v>39</v>
      </c>
      <c r="B20" s="54" t="s">
        <v>40</v>
      </c>
      <c r="C20" s="55" t="s">
        <v>41</v>
      </c>
      <c r="D20" s="54" t="s">
        <v>334</v>
      </c>
      <c r="E20" s="54">
        <v>0.03</v>
      </c>
      <c r="F20" s="56">
        <v>6.65</v>
      </c>
      <c r="G20" s="56">
        <v>9.5</v>
      </c>
      <c r="H20" s="56">
        <v>9.5</v>
      </c>
      <c r="I20" s="56">
        <v>9.5</v>
      </c>
      <c r="J20" s="56">
        <v>3</v>
      </c>
      <c r="K20" s="77">
        <f t="shared" si="3"/>
        <v>0.19950000000000001</v>
      </c>
      <c r="L20" s="77">
        <f t="shared" si="3"/>
        <v>0.28499999999999998</v>
      </c>
      <c r="M20" s="77">
        <f t="shared" si="1"/>
        <v>0.28499999999999998</v>
      </c>
      <c r="N20" s="77">
        <f t="shared" si="4"/>
        <v>0.28499999999999998</v>
      </c>
      <c r="O20" s="77">
        <f t="shared" si="2"/>
        <v>0.09</v>
      </c>
    </row>
    <row r="21" spans="1:15" x14ac:dyDescent="0.25">
      <c r="A21" s="131"/>
      <c r="B21" s="54" t="s">
        <v>42</v>
      </c>
      <c r="C21" s="55" t="s">
        <v>43</v>
      </c>
      <c r="D21" s="54" t="s">
        <v>334</v>
      </c>
      <c r="E21" s="54">
        <v>0.03</v>
      </c>
      <c r="F21" s="56">
        <v>6.65</v>
      </c>
      <c r="G21" s="56">
        <v>8.5500000000000007</v>
      </c>
      <c r="H21" s="56">
        <v>8.5500000000000007</v>
      </c>
      <c r="I21" s="56">
        <v>8.5500000000000007</v>
      </c>
      <c r="J21" s="56">
        <v>3</v>
      </c>
      <c r="K21" s="77">
        <f t="shared" si="3"/>
        <v>0.19950000000000001</v>
      </c>
      <c r="L21" s="77">
        <f t="shared" si="3"/>
        <v>0.25650000000000001</v>
      </c>
      <c r="M21" s="77">
        <f t="shared" si="1"/>
        <v>0.25650000000000001</v>
      </c>
      <c r="N21" s="77">
        <f t="shared" si="4"/>
        <v>0.25650000000000001</v>
      </c>
      <c r="O21" s="77">
        <f t="shared" si="2"/>
        <v>0.09</v>
      </c>
    </row>
    <row r="22" spans="1:15" ht="38.25" x14ac:dyDescent="0.25">
      <c r="A22" s="131"/>
      <c r="B22" s="54" t="s">
        <v>44</v>
      </c>
      <c r="C22" s="55" t="s">
        <v>45</v>
      </c>
      <c r="D22" s="54" t="s">
        <v>334</v>
      </c>
      <c r="E22" s="54">
        <v>0.03</v>
      </c>
      <c r="F22" s="56">
        <v>6.65</v>
      </c>
      <c r="G22" s="56">
        <v>8.5500000000000007</v>
      </c>
      <c r="H22" s="56">
        <v>8.5500000000000007</v>
      </c>
      <c r="I22" s="56">
        <v>8.5500000000000007</v>
      </c>
      <c r="J22" s="56">
        <v>3</v>
      </c>
      <c r="K22" s="77">
        <f t="shared" si="3"/>
        <v>0.19950000000000001</v>
      </c>
      <c r="L22" s="77">
        <f t="shared" si="3"/>
        <v>0.25650000000000001</v>
      </c>
      <c r="M22" s="77">
        <f t="shared" si="1"/>
        <v>0.25650000000000001</v>
      </c>
      <c r="N22" s="77">
        <f t="shared" si="4"/>
        <v>0.25650000000000001</v>
      </c>
      <c r="O22" s="77">
        <f t="shared" si="2"/>
        <v>0.09</v>
      </c>
    </row>
    <row r="23" spans="1:15" ht="63.75" x14ac:dyDescent="0.25">
      <c r="A23" s="131"/>
      <c r="B23" s="54" t="s">
        <v>46</v>
      </c>
      <c r="C23" s="55" t="s">
        <v>47</v>
      </c>
      <c r="D23" s="54" t="s">
        <v>334</v>
      </c>
      <c r="E23" s="54">
        <v>0.03</v>
      </c>
      <c r="F23" s="56">
        <v>4.75</v>
      </c>
      <c r="G23" s="56">
        <v>7.6</v>
      </c>
      <c r="H23" s="56">
        <v>7.6</v>
      </c>
      <c r="I23" s="56">
        <v>7.6</v>
      </c>
      <c r="J23" s="56">
        <v>3</v>
      </c>
      <c r="K23" s="77">
        <f t="shared" si="3"/>
        <v>0.14249999999999999</v>
      </c>
      <c r="L23" s="77">
        <f t="shared" si="3"/>
        <v>0.22799999999999998</v>
      </c>
      <c r="M23" s="77">
        <f t="shared" si="1"/>
        <v>0.22799999999999998</v>
      </c>
      <c r="N23" s="77">
        <f t="shared" si="4"/>
        <v>0.22799999999999998</v>
      </c>
      <c r="O23" s="77">
        <f t="shared" si="2"/>
        <v>0.09</v>
      </c>
    </row>
    <row r="24" spans="1:15" ht="63.75" x14ac:dyDescent="0.25">
      <c r="A24" s="131"/>
      <c r="B24" s="54" t="s">
        <v>48</v>
      </c>
      <c r="C24" s="55" t="s">
        <v>49</v>
      </c>
      <c r="D24" s="54" t="s">
        <v>336</v>
      </c>
      <c r="E24" s="54">
        <v>0.03</v>
      </c>
      <c r="F24" s="56">
        <v>4.75</v>
      </c>
      <c r="G24" s="56">
        <v>8.5500000000000007</v>
      </c>
      <c r="H24" s="56">
        <v>7.6</v>
      </c>
      <c r="I24" s="56">
        <v>8.5500000000000007</v>
      </c>
      <c r="J24" s="56">
        <v>3</v>
      </c>
      <c r="K24" s="77">
        <f t="shared" si="3"/>
        <v>0.14249999999999999</v>
      </c>
      <c r="L24" s="77">
        <f t="shared" si="3"/>
        <v>0.25650000000000001</v>
      </c>
      <c r="M24" s="77">
        <f t="shared" si="1"/>
        <v>0.22799999999999998</v>
      </c>
      <c r="N24" s="77">
        <f t="shared" si="4"/>
        <v>0.25650000000000001</v>
      </c>
      <c r="O24" s="77">
        <f t="shared" si="2"/>
        <v>0.09</v>
      </c>
    </row>
    <row r="25" spans="1:15" ht="51" x14ac:dyDescent="0.25">
      <c r="A25" s="131"/>
      <c r="B25" s="54" t="s">
        <v>50</v>
      </c>
      <c r="C25" s="55" t="s">
        <v>51</v>
      </c>
      <c r="D25" s="54" t="s">
        <v>335</v>
      </c>
      <c r="E25" s="54">
        <v>0.03</v>
      </c>
      <c r="F25" s="56">
        <v>4.75</v>
      </c>
      <c r="G25" s="56">
        <v>8.5500000000000007</v>
      </c>
      <c r="H25" s="56">
        <v>8.5500000000000007</v>
      </c>
      <c r="I25" s="56">
        <v>8.5500000000000007</v>
      </c>
      <c r="J25" s="56">
        <v>3</v>
      </c>
      <c r="K25" s="77">
        <f t="shared" si="3"/>
        <v>0.14249999999999999</v>
      </c>
      <c r="L25" s="77">
        <f t="shared" si="3"/>
        <v>0.25650000000000001</v>
      </c>
      <c r="M25" s="77">
        <f t="shared" si="1"/>
        <v>0.25650000000000001</v>
      </c>
      <c r="N25" s="77">
        <f t="shared" si="4"/>
        <v>0.25650000000000001</v>
      </c>
      <c r="O25" s="77">
        <f t="shared" si="2"/>
        <v>0.09</v>
      </c>
    </row>
    <row r="26" spans="1:15" ht="63.75" x14ac:dyDescent="0.25">
      <c r="A26" s="131"/>
      <c r="B26" s="54" t="s">
        <v>52</v>
      </c>
      <c r="C26" s="55" t="s">
        <v>53</v>
      </c>
      <c r="D26" s="54" t="s">
        <v>337</v>
      </c>
      <c r="E26" s="54">
        <v>0.03</v>
      </c>
      <c r="F26" s="56">
        <v>4.75</v>
      </c>
      <c r="G26" s="56">
        <v>8.5500000000000007</v>
      </c>
      <c r="H26" s="56">
        <v>8.5500000000000007</v>
      </c>
      <c r="I26" s="56">
        <v>8.5500000000000007</v>
      </c>
      <c r="J26" s="56">
        <v>3</v>
      </c>
      <c r="K26" s="77">
        <f t="shared" si="3"/>
        <v>0.14249999999999999</v>
      </c>
      <c r="L26" s="77">
        <f t="shared" si="3"/>
        <v>0.25650000000000001</v>
      </c>
      <c r="M26" s="77">
        <f t="shared" si="1"/>
        <v>0.25650000000000001</v>
      </c>
      <c r="N26" s="77">
        <f t="shared" si="4"/>
        <v>0.25650000000000001</v>
      </c>
      <c r="O26" s="77">
        <f t="shared" si="2"/>
        <v>0.09</v>
      </c>
    </row>
    <row r="27" spans="1:15" ht="76.5" x14ac:dyDescent="0.25">
      <c r="A27" s="131"/>
      <c r="B27" s="54" t="s">
        <v>54</v>
      </c>
      <c r="C27" s="55" t="s">
        <v>55</v>
      </c>
      <c r="D27" s="54" t="s">
        <v>336</v>
      </c>
      <c r="E27" s="54">
        <v>0.03</v>
      </c>
      <c r="F27" s="56">
        <v>4.75</v>
      </c>
      <c r="G27" s="56">
        <v>8.5500000000000007</v>
      </c>
      <c r="H27" s="56">
        <v>8.5500000000000007</v>
      </c>
      <c r="I27" s="56">
        <v>8.5500000000000007</v>
      </c>
      <c r="J27" s="56">
        <v>3</v>
      </c>
      <c r="K27" s="77">
        <f t="shared" si="3"/>
        <v>0.14249999999999999</v>
      </c>
      <c r="L27" s="77">
        <f t="shared" si="3"/>
        <v>0.25650000000000001</v>
      </c>
      <c r="M27" s="77">
        <f t="shared" si="1"/>
        <v>0.25650000000000001</v>
      </c>
      <c r="N27" s="77">
        <f t="shared" si="4"/>
        <v>0.25650000000000001</v>
      </c>
      <c r="O27" s="77">
        <f t="shared" si="2"/>
        <v>0.09</v>
      </c>
    </row>
    <row r="28" spans="1:15" ht="63.75" x14ac:dyDescent="0.25">
      <c r="A28" s="131"/>
      <c r="B28" s="54" t="s">
        <v>56</v>
      </c>
      <c r="C28" s="55" t="s">
        <v>57</v>
      </c>
      <c r="D28" s="54" t="s">
        <v>336</v>
      </c>
      <c r="E28" s="54">
        <v>0.03</v>
      </c>
      <c r="F28" s="56">
        <v>4.75</v>
      </c>
      <c r="G28" s="56">
        <v>8.5500000000000007</v>
      </c>
      <c r="H28" s="56">
        <v>8.5500000000000007</v>
      </c>
      <c r="I28" s="56">
        <v>8.5500000000000007</v>
      </c>
      <c r="J28" s="56">
        <v>3</v>
      </c>
      <c r="K28" s="77">
        <f t="shared" si="3"/>
        <v>0.14249999999999999</v>
      </c>
      <c r="L28" s="77">
        <f t="shared" si="3"/>
        <v>0.25650000000000001</v>
      </c>
      <c r="M28" s="77">
        <f t="shared" si="1"/>
        <v>0.25650000000000001</v>
      </c>
      <c r="N28" s="77">
        <f t="shared" si="4"/>
        <v>0.25650000000000001</v>
      </c>
      <c r="O28" s="77">
        <f t="shared" si="2"/>
        <v>0.09</v>
      </c>
    </row>
    <row r="29" spans="1:15" ht="51" x14ac:dyDescent="0.25">
      <c r="A29" s="131"/>
      <c r="B29" s="54" t="s">
        <v>58</v>
      </c>
      <c r="C29" s="55" t="s">
        <v>59</v>
      </c>
      <c r="D29" s="54" t="s">
        <v>337</v>
      </c>
      <c r="E29" s="54">
        <v>0.03</v>
      </c>
      <c r="F29" s="56">
        <v>4.75</v>
      </c>
      <c r="G29" s="56">
        <v>8.5500000000000007</v>
      </c>
      <c r="H29" s="56">
        <v>8.5500000000000007</v>
      </c>
      <c r="I29" s="56">
        <v>8.5500000000000007</v>
      </c>
      <c r="J29" s="56">
        <v>3</v>
      </c>
      <c r="K29" s="77">
        <f t="shared" si="3"/>
        <v>0.14249999999999999</v>
      </c>
      <c r="L29" s="77">
        <f t="shared" si="3"/>
        <v>0.25650000000000001</v>
      </c>
      <c r="M29" s="77">
        <f t="shared" si="1"/>
        <v>0.25650000000000001</v>
      </c>
      <c r="N29" s="77">
        <f t="shared" si="4"/>
        <v>0.25650000000000001</v>
      </c>
      <c r="O29" s="77">
        <f t="shared" si="2"/>
        <v>0.09</v>
      </c>
    </row>
    <row r="30" spans="1:15" ht="38.25" x14ac:dyDescent="0.25">
      <c r="A30" s="131"/>
      <c r="B30" s="54" t="s">
        <v>60</v>
      </c>
      <c r="C30" s="55" t="s">
        <v>61</v>
      </c>
      <c r="D30" s="54" t="s">
        <v>336</v>
      </c>
      <c r="E30" s="54">
        <v>0.03</v>
      </c>
      <c r="F30" s="56">
        <v>4.75</v>
      </c>
      <c r="G30" s="56">
        <v>8.5500000000000007</v>
      </c>
      <c r="H30" s="56">
        <v>8.5500000000000007</v>
      </c>
      <c r="I30" s="56">
        <v>8.5500000000000007</v>
      </c>
      <c r="J30" s="56">
        <v>3</v>
      </c>
      <c r="K30" s="77">
        <f t="shared" si="3"/>
        <v>0.14249999999999999</v>
      </c>
      <c r="L30" s="77">
        <f t="shared" si="3"/>
        <v>0.25650000000000001</v>
      </c>
      <c r="M30" s="77">
        <f t="shared" si="1"/>
        <v>0.25650000000000001</v>
      </c>
      <c r="N30" s="77">
        <f t="shared" si="4"/>
        <v>0.25650000000000001</v>
      </c>
      <c r="O30" s="77">
        <f t="shared" si="2"/>
        <v>0.09</v>
      </c>
    </row>
    <row r="31" spans="1:15" ht="38.25" x14ac:dyDescent="0.25">
      <c r="A31" s="131"/>
      <c r="B31" s="54" t="s">
        <v>62</v>
      </c>
      <c r="C31" s="55" t="s">
        <v>63</v>
      </c>
      <c r="D31" s="54" t="s">
        <v>337</v>
      </c>
      <c r="E31" s="54">
        <v>0.03</v>
      </c>
      <c r="F31" s="56">
        <v>4.75</v>
      </c>
      <c r="G31" s="56">
        <v>8.5500000000000007</v>
      </c>
      <c r="H31" s="56">
        <v>8.5500000000000007</v>
      </c>
      <c r="I31" s="56">
        <v>8.5500000000000007</v>
      </c>
      <c r="J31" s="56">
        <v>3</v>
      </c>
      <c r="K31" s="77">
        <f t="shared" si="3"/>
        <v>0.14249999999999999</v>
      </c>
      <c r="L31" s="77">
        <f t="shared" si="3"/>
        <v>0.25650000000000001</v>
      </c>
      <c r="M31" s="77">
        <f t="shared" si="1"/>
        <v>0.25650000000000001</v>
      </c>
      <c r="N31" s="77">
        <f t="shared" si="4"/>
        <v>0.25650000000000001</v>
      </c>
      <c r="O31" s="77">
        <f t="shared" si="2"/>
        <v>0.09</v>
      </c>
    </row>
    <row r="32" spans="1:15" ht="51" x14ac:dyDescent="0.25">
      <c r="A32" s="131"/>
      <c r="B32" s="54" t="s">
        <v>64</v>
      </c>
      <c r="C32" s="55" t="s">
        <v>65</v>
      </c>
      <c r="D32" s="54" t="s">
        <v>336</v>
      </c>
      <c r="E32" s="54">
        <v>0.03</v>
      </c>
      <c r="F32" s="56">
        <v>4.75</v>
      </c>
      <c r="G32" s="56">
        <v>8.5500000000000007</v>
      </c>
      <c r="H32" s="56">
        <v>8.5500000000000007</v>
      </c>
      <c r="I32" s="56">
        <v>8.5500000000000007</v>
      </c>
      <c r="J32" s="56">
        <v>3</v>
      </c>
      <c r="K32" s="77">
        <f t="shared" si="3"/>
        <v>0.14249999999999999</v>
      </c>
      <c r="L32" s="77">
        <f t="shared" si="3"/>
        <v>0.25650000000000001</v>
      </c>
      <c r="M32" s="77">
        <f t="shared" si="1"/>
        <v>0.25650000000000001</v>
      </c>
      <c r="N32" s="77">
        <f t="shared" si="4"/>
        <v>0.25650000000000001</v>
      </c>
      <c r="O32" s="77">
        <f t="shared" si="2"/>
        <v>0.09</v>
      </c>
    </row>
    <row r="33" spans="1:15" ht="51" x14ac:dyDescent="0.25">
      <c r="A33" s="131"/>
      <c r="B33" s="54" t="s">
        <v>66</v>
      </c>
      <c r="C33" s="55" t="s">
        <v>67</v>
      </c>
      <c r="D33" s="54" t="s">
        <v>336</v>
      </c>
      <c r="E33" s="54">
        <v>0.03</v>
      </c>
      <c r="F33" s="56">
        <v>4.75</v>
      </c>
      <c r="G33" s="56">
        <v>2.85</v>
      </c>
      <c r="H33" s="56">
        <v>2.85</v>
      </c>
      <c r="I33" s="56">
        <v>2.85</v>
      </c>
      <c r="J33" s="56">
        <v>3</v>
      </c>
      <c r="K33" s="77">
        <f t="shared" si="3"/>
        <v>0.14249999999999999</v>
      </c>
      <c r="L33" s="77">
        <f t="shared" si="3"/>
        <v>8.5499999999999993E-2</v>
      </c>
      <c r="M33" s="77">
        <f t="shared" si="1"/>
        <v>8.5499999999999993E-2</v>
      </c>
      <c r="N33" s="77">
        <f t="shared" si="4"/>
        <v>8.5499999999999993E-2</v>
      </c>
      <c r="O33" s="77">
        <f t="shared" si="2"/>
        <v>0.09</v>
      </c>
    </row>
    <row r="34" spans="1:15" ht="63.75" x14ac:dyDescent="0.25">
      <c r="A34" s="131"/>
      <c r="B34" s="54" t="s">
        <v>68</v>
      </c>
      <c r="C34" s="55" t="s">
        <v>340</v>
      </c>
      <c r="D34" s="54" t="s">
        <v>329</v>
      </c>
      <c r="E34" s="54">
        <v>0.03</v>
      </c>
      <c r="F34" s="56">
        <v>4.75</v>
      </c>
      <c r="G34" s="56">
        <v>7.6</v>
      </c>
      <c r="H34" s="56">
        <v>7.6</v>
      </c>
      <c r="I34" s="56">
        <v>7.6</v>
      </c>
      <c r="J34" s="56">
        <v>3</v>
      </c>
      <c r="K34" s="77">
        <f t="shared" si="3"/>
        <v>0.14249999999999999</v>
      </c>
      <c r="L34" s="77">
        <f t="shared" si="3"/>
        <v>0.22799999999999998</v>
      </c>
      <c r="M34" s="77">
        <f t="shared" si="1"/>
        <v>0.22799999999999998</v>
      </c>
      <c r="N34" s="77">
        <f t="shared" si="4"/>
        <v>0.22799999999999998</v>
      </c>
      <c r="O34" s="77">
        <f t="shared" si="2"/>
        <v>0.09</v>
      </c>
    </row>
    <row r="35" spans="1:15" ht="63.75" x14ac:dyDescent="0.25">
      <c r="A35" s="131"/>
      <c r="B35" s="54" t="s">
        <v>70</v>
      </c>
      <c r="C35" s="55" t="s">
        <v>71</v>
      </c>
      <c r="D35" s="54" t="s">
        <v>329</v>
      </c>
      <c r="E35" s="54">
        <v>0.03</v>
      </c>
      <c r="F35" s="56">
        <v>4.75</v>
      </c>
      <c r="G35" s="56">
        <v>7.6</v>
      </c>
      <c r="H35" s="56">
        <v>7.6</v>
      </c>
      <c r="I35" s="56">
        <v>7.6</v>
      </c>
      <c r="J35" s="56">
        <v>3</v>
      </c>
      <c r="K35" s="77">
        <f t="shared" si="3"/>
        <v>0.14249999999999999</v>
      </c>
      <c r="L35" s="77">
        <f t="shared" si="3"/>
        <v>0.22799999999999998</v>
      </c>
      <c r="M35" s="77">
        <f t="shared" si="1"/>
        <v>0.22799999999999998</v>
      </c>
      <c r="N35" s="77">
        <f t="shared" si="4"/>
        <v>0.22799999999999998</v>
      </c>
      <c r="O35" s="77">
        <f t="shared" si="2"/>
        <v>0.09</v>
      </c>
    </row>
    <row r="36" spans="1:15" ht="51" x14ac:dyDescent="0.25">
      <c r="A36" s="131"/>
      <c r="B36" s="54" t="s">
        <v>72</v>
      </c>
      <c r="C36" s="55" t="s">
        <v>73</v>
      </c>
      <c r="D36" s="54" t="s">
        <v>334</v>
      </c>
      <c r="E36" s="54">
        <v>0.03</v>
      </c>
      <c r="F36" s="56">
        <v>4.75</v>
      </c>
      <c r="G36" s="56">
        <v>8.5500000000000007</v>
      </c>
      <c r="H36" s="56">
        <v>8.5500000000000007</v>
      </c>
      <c r="I36" s="56">
        <v>8.5500000000000007</v>
      </c>
      <c r="J36" s="56">
        <v>3</v>
      </c>
      <c r="K36" s="77">
        <f t="shared" si="3"/>
        <v>0.14249999999999999</v>
      </c>
      <c r="L36" s="77">
        <f t="shared" si="3"/>
        <v>0.25650000000000001</v>
      </c>
      <c r="M36" s="77">
        <f t="shared" si="1"/>
        <v>0.25650000000000001</v>
      </c>
      <c r="N36" s="77">
        <f t="shared" si="4"/>
        <v>0.25650000000000001</v>
      </c>
      <c r="O36" s="77">
        <f t="shared" si="2"/>
        <v>0.09</v>
      </c>
    </row>
    <row r="37" spans="1:15" ht="38.25" x14ac:dyDescent="0.25">
      <c r="A37" s="131"/>
      <c r="B37" s="54" t="s">
        <v>74</v>
      </c>
      <c r="C37" s="55" t="s">
        <v>75</v>
      </c>
      <c r="D37" s="54" t="s">
        <v>337</v>
      </c>
      <c r="E37" s="54">
        <v>0.03</v>
      </c>
      <c r="F37" s="56">
        <v>4.75</v>
      </c>
      <c r="G37" s="56">
        <v>1.9</v>
      </c>
      <c r="H37" s="56">
        <v>1.9</v>
      </c>
      <c r="I37" s="56">
        <v>1.9</v>
      </c>
      <c r="J37" s="56">
        <v>3</v>
      </c>
      <c r="K37" s="77">
        <f t="shared" si="3"/>
        <v>0.14249999999999999</v>
      </c>
      <c r="L37" s="77">
        <f t="shared" si="3"/>
        <v>5.6999999999999995E-2</v>
      </c>
      <c r="M37" s="77">
        <f t="shared" si="1"/>
        <v>5.6999999999999995E-2</v>
      </c>
      <c r="N37" s="77">
        <f t="shared" si="4"/>
        <v>5.6999999999999995E-2</v>
      </c>
      <c r="O37" s="77">
        <f t="shared" si="2"/>
        <v>0.09</v>
      </c>
    </row>
    <row r="38" spans="1:15" ht="51" x14ac:dyDescent="0.25">
      <c r="A38" s="131"/>
      <c r="B38" s="54" t="s">
        <v>76</v>
      </c>
      <c r="C38" s="55" t="s">
        <v>77</v>
      </c>
      <c r="D38" s="54" t="s">
        <v>337</v>
      </c>
      <c r="E38" s="54">
        <v>0.03</v>
      </c>
      <c r="F38" s="56">
        <v>4.75</v>
      </c>
      <c r="G38" s="56">
        <v>1.9</v>
      </c>
      <c r="H38" s="56">
        <v>1.9</v>
      </c>
      <c r="I38" s="56">
        <v>1.9</v>
      </c>
      <c r="J38" s="56">
        <v>3</v>
      </c>
      <c r="K38" s="77">
        <f t="shared" si="3"/>
        <v>0.14249999999999999</v>
      </c>
      <c r="L38" s="77">
        <f t="shared" si="3"/>
        <v>5.6999999999999995E-2</v>
      </c>
      <c r="M38" s="77">
        <f t="shared" si="1"/>
        <v>5.6999999999999995E-2</v>
      </c>
      <c r="N38" s="77">
        <f t="shared" si="4"/>
        <v>5.6999999999999995E-2</v>
      </c>
      <c r="O38" s="77">
        <f t="shared" si="2"/>
        <v>0.09</v>
      </c>
    </row>
    <row r="39" spans="1:15" ht="38.25" x14ac:dyDescent="0.25">
      <c r="A39" s="131"/>
      <c r="B39" s="54" t="s">
        <v>78</v>
      </c>
      <c r="C39" s="55" t="s">
        <v>79</v>
      </c>
      <c r="D39" s="54" t="s">
        <v>337</v>
      </c>
      <c r="E39" s="54">
        <v>0.03</v>
      </c>
      <c r="F39" s="56">
        <v>4.75</v>
      </c>
      <c r="G39" s="56">
        <v>1.9</v>
      </c>
      <c r="H39" s="56">
        <v>1.9</v>
      </c>
      <c r="I39" s="56">
        <v>1.9</v>
      </c>
      <c r="J39" s="56">
        <v>3</v>
      </c>
      <c r="K39" s="77">
        <f t="shared" si="3"/>
        <v>0.14249999999999999</v>
      </c>
      <c r="L39" s="77">
        <f t="shared" si="3"/>
        <v>5.6999999999999995E-2</v>
      </c>
      <c r="M39" s="77">
        <f t="shared" si="1"/>
        <v>5.6999999999999995E-2</v>
      </c>
      <c r="N39" s="77">
        <f t="shared" si="4"/>
        <v>5.6999999999999995E-2</v>
      </c>
      <c r="O39" s="77">
        <f t="shared" si="2"/>
        <v>0.09</v>
      </c>
    </row>
    <row r="40" spans="1:15" ht="51" x14ac:dyDescent="0.25">
      <c r="A40" s="131"/>
      <c r="B40" s="54" t="s">
        <v>80</v>
      </c>
      <c r="C40" s="55" t="s">
        <v>81</v>
      </c>
      <c r="D40" s="54" t="s">
        <v>329</v>
      </c>
      <c r="E40" s="54">
        <v>0.03</v>
      </c>
      <c r="F40" s="56">
        <v>4.75</v>
      </c>
      <c r="G40" s="56">
        <v>8.5500000000000007</v>
      </c>
      <c r="H40" s="56">
        <v>8.5500000000000007</v>
      </c>
      <c r="I40" s="56">
        <v>8.5500000000000007</v>
      </c>
      <c r="J40" s="56">
        <v>3</v>
      </c>
      <c r="K40" s="77">
        <f t="shared" si="3"/>
        <v>0.14249999999999999</v>
      </c>
      <c r="L40" s="77">
        <f t="shared" si="3"/>
        <v>0.25650000000000001</v>
      </c>
      <c r="M40" s="77">
        <f t="shared" si="1"/>
        <v>0.25650000000000001</v>
      </c>
      <c r="N40" s="77">
        <f t="shared" si="4"/>
        <v>0.25650000000000001</v>
      </c>
      <c r="O40" s="77">
        <f t="shared" si="2"/>
        <v>0.09</v>
      </c>
    </row>
    <row r="41" spans="1:15" ht="38.25" x14ac:dyDescent="0.25">
      <c r="A41" s="131"/>
      <c r="B41" s="54" t="s">
        <v>82</v>
      </c>
      <c r="C41" s="55" t="s">
        <v>83</v>
      </c>
      <c r="D41" s="54" t="s">
        <v>329</v>
      </c>
      <c r="E41" s="54">
        <v>0.03</v>
      </c>
      <c r="F41" s="56">
        <v>4.75</v>
      </c>
      <c r="G41" s="56">
        <v>6.65</v>
      </c>
      <c r="H41" s="56">
        <v>6.65</v>
      </c>
      <c r="I41" s="56">
        <v>6.65</v>
      </c>
      <c r="J41" s="56">
        <v>3</v>
      </c>
      <c r="K41" s="77">
        <f t="shared" si="3"/>
        <v>0.14249999999999999</v>
      </c>
      <c r="L41" s="77">
        <f t="shared" si="3"/>
        <v>0.19950000000000001</v>
      </c>
      <c r="M41" s="77">
        <f t="shared" si="1"/>
        <v>0.19950000000000001</v>
      </c>
      <c r="N41" s="77">
        <f t="shared" si="4"/>
        <v>0.19950000000000001</v>
      </c>
      <c r="O41" s="77">
        <f t="shared" si="2"/>
        <v>0.09</v>
      </c>
    </row>
    <row r="42" spans="1:15" ht="51" x14ac:dyDescent="0.25">
      <c r="A42" s="131"/>
      <c r="B42" s="54" t="s">
        <v>84</v>
      </c>
      <c r="C42" s="55" t="s">
        <v>85</v>
      </c>
      <c r="D42" s="54" t="s">
        <v>329</v>
      </c>
      <c r="E42" s="54">
        <v>0.03</v>
      </c>
      <c r="F42" s="56">
        <v>4.75</v>
      </c>
      <c r="G42" s="56">
        <v>6.65</v>
      </c>
      <c r="H42" s="56">
        <v>6.65</v>
      </c>
      <c r="I42" s="56">
        <v>6.65</v>
      </c>
      <c r="J42" s="56">
        <v>3</v>
      </c>
      <c r="K42" s="77">
        <f t="shared" si="3"/>
        <v>0.14249999999999999</v>
      </c>
      <c r="L42" s="77">
        <f t="shared" si="3"/>
        <v>0.19950000000000001</v>
      </c>
      <c r="M42" s="77">
        <f t="shared" si="1"/>
        <v>0.19950000000000001</v>
      </c>
      <c r="N42" s="77">
        <f t="shared" si="4"/>
        <v>0.19950000000000001</v>
      </c>
      <c r="O42" s="77">
        <f t="shared" si="2"/>
        <v>0.09</v>
      </c>
    </row>
    <row r="43" spans="1:15" ht="76.5" x14ac:dyDescent="0.25">
      <c r="A43" s="131"/>
      <c r="B43" s="54" t="s">
        <v>86</v>
      </c>
      <c r="C43" s="55" t="s">
        <v>87</v>
      </c>
      <c r="D43" s="54" t="s">
        <v>334</v>
      </c>
      <c r="E43" s="54">
        <v>0.03</v>
      </c>
      <c r="F43" s="56">
        <v>4.75</v>
      </c>
      <c r="G43" s="56">
        <v>8.5500000000000007</v>
      </c>
      <c r="H43" s="56">
        <v>8.5500000000000007</v>
      </c>
      <c r="I43" s="56">
        <v>8.5500000000000007</v>
      </c>
      <c r="J43" s="56">
        <v>3</v>
      </c>
      <c r="K43" s="77">
        <f t="shared" si="3"/>
        <v>0.14249999999999999</v>
      </c>
      <c r="L43" s="77">
        <f t="shared" si="3"/>
        <v>0.25650000000000001</v>
      </c>
      <c r="M43" s="77">
        <f t="shared" si="1"/>
        <v>0.25650000000000001</v>
      </c>
      <c r="N43" s="77">
        <f t="shared" si="4"/>
        <v>0.25650000000000001</v>
      </c>
      <c r="O43" s="77">
        <f t="shared" si="2"/>
        <v>0.09</v>
      </c>
    </row>
    <row r="44" spans="1:15" ht="76.5" x14ac:dyDescent="0.25">
      <c r="A44" s="131"/>
      <c r="B44" s="54" t="s">
        <v>88</v>
      </c>
      <c r="C44" s="55" t="s">
        <v>89</v>
      </c>
      <c r="D44" s="54" t="s">
        <v>329</v>
      </c>
      <c r="E44" s="54">
        <v>0.03</v>
      </c>
      <c r="F44" s="56">
        <v>4.75</v>
      </c>
      <c r="G44" s="56">
        <v>8.5500000000000007</v>
      </c>
      <c r="H44" s="56">
        <v>8.5500000000000007</v>
      </c>
      <c r="I44" s="56">
        <v>8.5500000000000007</v>
      </c>
      <c r="J44" s="56">
        <v>3</v>
      </c>
      <c r="K44" s="77">
        <f t="shared" si="3"/>
        <v>0.14249999999999999</v>
      </c>
      <c r="L44" s="77">
        <f t="shared" si="3"/>
        <v>0.25650000000000001</v>
      </c>
      <c r="M44" s="77">
        <f t="shared" si="1"/>
        <v>0.25650000000000001</v>
      </c>
      <c r="N44" s="77">
        <f t="shared" si="4"/>
        <v>0.25650000000000001</v>
      </c>
      <c r="O44" s="77">
        <f t="shared" si="2"/>
        <v>0.09</v>
      </c>
    </row>
    <row r="45" spans="1:15" ht="51" x14ac:dyDescent="0.25">
      <c r="A45" s="131"/>
      <c r="B45" s="54" t="s">
        <v>90</v>
      </c>
      <c r="C45" s="55" t="s">
        <v>91</v>
      </c>
      <c r="D45" s="54" t="s">
        <v>329</v>
      </c>
      <c r="E45" s="54">
        <v>0.03</v>
      </c>
      <c r="F45" s="56">
        <v>4.75</v>
      </c>
      <c r="G45" s="56">
        <v>6.65</v>
      </c>
      <c r="H45" s="56">
        <v>6.65</v>
      </c>
      <c r="I45" s="56">
        <v>6.65</v>
      </c>
      <c r="J45" s="56">
        <v>3</v>
      </c>
      <c r="K45" s="77">
        <f t="shared" si="3"/>
        <v>0.14249999999999999</v>
      </c>
      <c r="L45" s="77">
        <f t="shared" si="3"/>
        <v>0.19950000000000001</v>
      </c>
      <c r="M45" s="77">
        <f t="shared" si="1"/>
        <v>0.19950000000000001</v>
      </c>
      <c r="N45" s="77">
        <f t="shared" si="4"/>
        <v>0.19950000000000001</v>
      </c>
      <c r="O45" s="77">
        <f t="shared" si="2"/>
        <v>0.09</v>
      </c>
    </row>
    <row r="46" spans="1:15" ht="51" x14ac:dyDescent="0.25">
      <c r="A46" s="131"/>
      <c r="B46" s="54" t="s">
        <v>92</v>
      </c>
      <c r="C46" s="55" t="s">
        <v>93</v>
      </c>
      <c r="D46" s="54" t="s">
        <v>329</v>
      </c>
      <c r="E46" s="54">
        <v>0.03</v>
      </c>
      <c r="F46" s="56">
        <v>4.75</v>
      </c>
      <c r="G46" s="56">
        <v>4.75</v>
      </c>
      <c r="H46" s="56">
        <v>4.75</v>
      </c>
      <c r="I46" s="56">
        <v>4.75</v>
      </c>
      <c r="J46" s="56">
        <v>3</v>
      </c>
      <c r="K46" s="77">
        <f t="shared" si="3"/>
        <v>0.14249999999999999</v>
      </c>
      <c r="L46" s="77">
        <f t="shared" si="3"/>
        <v>0.14249999999999999</v>
      </c>
      <c r="M46" s="77">
        <f t="shared" si="1"/>
        <v>0.14249999999999999</v>
      </c>
      <c r="N46" s="77">
        <f t="shared" si="4"/>
        <v>0.14249999999999999</v>
      </c>
      <c r="O46" s="77">
        <f t="shared" si="2"/>
        <v>0.09</v>
      </c>
    </row>
    <row r="47" spans="1:15" ht="38.25" x14ac:dyDescent="0.25">
      <c r="A47" s="131"/>
      <c r="B47" s="54" t="s">
        <v>94</v>
      </c>
      <c r="C47" s="55" t="s">
        <v>95</v>
      </c>
      <c r="D47" s="54" t="s">
        <v>334</v>
      </c>
      <c r="E47" s="54">
        <v>0.03</v>
      </c>
      <c r="F47" s="56">
        <v>4.75</v>
      </c>
      <c r="G47" s="56">
        <v>9.5</v>
      </c>
      <c r="H47" s="56">
        <v>9.5</v>
      </c>
      <c r="I47" s="56">
        <v>9.5</v>
      </c>
      <c r="J47" s="56">
        <v>3</v>
      </c>
      <c r="K47" s="77">
        <f t="shared" si="3"/>
        <v>0.14249999999999999</v>
      </c>
      <c r="L47" s="77">
        <f t="shared" si="3"/>
        <v>0.28499999999999998</v>
      </c>
      <c r="M47" s="77">
        <f t="shared" si="1"/>
        <v>0.28499999999999998</v>
      </c>
      <c r="N47" s="77">
        <f t="shared" si="4"/>
        <v>0.28499999999999998</v>
      </c>
      <c r="O47" s="77">
        <f t="shared" si="2"/>
        <v>0.09</v>
      </c>
    </row>
    <row r="48" spans="1:15" ht="25.5" x14ac:dyDescent="0.25">
      <c r="A48" s="131"/>
      <c r="B48" s="54" t="s">
        <v>96</v>
      </c>
      <c r="C48" s="55" t="s">
        <v>97</v>
      </c>
      <c r="D48" s="54" t="s">
        <v>336</v>
      </c>
      <c r="E48" s="54">
        <v>0.03</v>
      </c>
      <c r="F48" s="56">
        <v>4.75</v>
      </c>
      <c r="G48" s="56">
        <v>7.6</v>
      </c>
      <c r="H48" s="56">
        <v>7.6</v>
      </c>
      <c r="I48" s="56">
        <v>7.6</v>
      </c>
      <c r="J48" s="56">
        <v>3</v>
      </c>
      <c r="K48" s="77">
        <f t="shared" si="3"/>
        <v>0.14249999999999999</v>
      </c>
      <c r="L48" s="77">
        <f t="shared" si="3"/>
        <v>0.22799999999999998</v>
      </c>
      <c r="M48" s="77">
        <f t="shared" si="1"/>
        <v>0.22799999999999998</v>
      </c>
      <c r="N48" s="77">
        <f t="shared" si="4"/>
        <v>0.22799999999999998</v>
      </c>
      <c r="O48" s="77">
        <f t="shared" si="2"/>
        <v>0.09</v>
      </c>
    </row>
    <row r="49" spans="1:15" ht="51" x14ac:dyDescent="0.25">
      <c r="A49" s="132" t="s">
        <v>98</v>
      </c>
      <c r="B49" s="57" t="s">
        <v>99</v>
      </c>
      <c r="C49" s="58" t="s">
        <v>100</v>
      </c>
      <c r="D49" s="57" t="s">
        <v>334</v>
      </c>
      <c r="E49" s="57">
        <v>0.03</v>
      </c>
      <c r="F49" s="45">
        <v>0</v>
      </c>
      <c r="G49" s="45">
        <v>8.5500000000000007</v>
      </c>
      <c r="H49" s="45">
        <v>7.6</v>
      </c>
      <c r="I49" s="45">
        <v>8.5500000000000007</v>
      </c>
      <c r="J49" s="45">
        <v>0</v>
      </c>
      <c r="K49" s="67">
        <f t="shared" si="3"/>
        <v>0</v>
      </c>
      <c r="L49" s="78">
        <f t="shared" si="3"/>
        <v>0.25650000000000001</v>
      </c>
      <c r="M49" s="78">
        <f t="shared" si="1"/>
        <v>0.22799999999999998</v>
      </c>
      <c r="N49" s="78">
        <f t="shared" si="4"/>
        <v>0.25650000000000001</v>
      </c>
      <c r="O49" s="67">
        <f t="shared" si="2"/>
        <v>0</v>
      </c>
    </row>
    <row r="50" spans="1:15" ht="38.25" x14ac:dyDescent="0.25">
      <c r="A50" s="132"/>
      <c r="B50" s="57" t="s">
        <v>101</v>
      </c>
      <c r="C50" s="58" t="s">
        <v>102</v>
      </c>
      <c r="D50" s="57" t="s">
        <v>334</v>
      </c>
      <c r="E50" s="57">
        <v>0.03</v>
      </c>
      <c r="F50" s="45">
        <v>0</v>
      </c>
      <c r="G50" s="45">
        <v>8.5500000000000007</v>
      </c>
      <c r="H50" s="45">
        <v>7.6</v>
      </c>
      <c r="I50" s="45">
        <v>7.0875000000000004</v>
      </c>
      <c r="J50" s="45">
        <v>0</v>
      </c>
      <c r="K50" s="67">
        <f t="shared" si="3"/>
        <v>0</v>
      </c>
      <c r="L50" s="78">
        <f t="shared" si="3"/>
        <v>0.25650000000000001</v>
      </c>
      <c r="M50" s="78">
        <f t="shared" si="1"/>
        <v>0.22799999999999998</v>
      </c>
      <c r="N50" s="78">
        <f t="shared" si="4"/>
        <v>0.21262500000000001</v>
      </c>
      <c r="O50" s="67">
        <f t="shared" si="2"/>
        <v>0</v>
      </c>
    </row>
    <row r="51" spans="1:15" ht="51" x14ac:dyDescent="0.25">
      <c r="A51" s="132"/>
      <c r="B51" s="57" t="s">
        <v>103</v>
      </c>
      <c r="C51" s="58" t="s">
        <v>104</v>
      </c>
      <c r="D51" s="57" t="s">
        <v>336</v>
      </c>
      <c r="E51" s="57">
        <v>0.03</v>
      </c>
      <c r="F51" s="45">
        <v>0</v>
      </c>
      <c r="G51" s="45">
        <v>8.5500000000000007</v>
      </c>
      <c r="H51" s="45">
        <v>7.6</v>
      </c>
      <c r="I51" s="45">
        <v>7.0875000000000004</v>
      </c>
      <c r="J51" s="45">
        <v>0</v>
      </c>
      <c r="K51" s="67">
        <f t="shared" si="3"/>
        <v>0</v>
      </c>
      <c r="L51" s="78">
        <f t="shared" si="3"/>
        <v>0.25650000000000001</v>
      </c>
      <c r="M51" s="78">
        <f t="shared" si="1"/>
        <v>0.22799999999999998</v>
      </c>
      <c r="N51" s="78">
        <f t="shared" si="4"/>
        <v>0.21262500000000001</v>
      </c>
      <c r="O51" s="67">
        <f t="shared" si="2"/>
        <v>0</v>
      </c>
    </row>
    <row r="52" spans="1:15" ht="51" x14ac:dyDescent="0.25">
      <c r="A52" s="132"/>
      <c r="B52" s="57" t="s">
        <v>105</v>
      </c>
      <c r="C52" s="58" t="s">
        <v>106</v>
      </c>
      <c r="D52" s="57" t="s">
        <v>336</v>
      </c>
      <c r="E52" s="57">
        <v>0.03</v>
      </c>
      <c r="F52" s="45">
        <v>0</v>
      </c>
      <c r="G52" s="45">
        <v>8.5500000000000007</v>
      </c>
      <c r="H52" s="45">
        <v>7.6</v>
      </c>
      <c r="I52" s="45">
        <v>7.0875000000000004</v>
      </c>
      <c r="J52" s="45">
        <v>0</v>
      </c>
      <c r="K52" s="67">
        <f t="shared" si="3"/>
        <v>0</v>
      </c>
      <c r="L52" s="78">
        <f t="shared" si="3"/>
        <v>0.25650000000000001</v>
      </c>
      <c r="M52" s="78">
        <f t="shared" si="1"/>
        <v>0.22799999999999998</v>
      </c>
      <c r="N52" s="78">
        <f t="shared" si="4"/>
        <v>0.21262500000000001</v>
      </c>
      <c r="O52" s="67">
        <f t="shared" si="2"/>
        <v>0</v>
      </c>
    </row>
    <row r="53" spans="1:15" ht="51" x14ac:dyDescent="0.25">
      <c r="A53" s="132"/>
      <c r="B53" s="57" t="s">
        <v>107</v>
      </c>
      <c r="C53" s="58" t="s">
        <v>108</v>
      </c>
      <c r="D53" s="57" t="s">
        <v>336</v>
      </c>
      <c r="E53" s="57">
        <v>0.03</v>
      </c>
      <c r="F53" s="45">
        <v>0</v>
      </c>
      <c r="G53" s="45">
        <v>8.5500000000000007</v>
      </c>
      <c r="H53" s="45">
        <v>7.6</v>
      </c>
      <c r="I53" s="45">
        <v>7.0875000000000004</v>
      </c>
      <c r="J53" s="45">
        <v>0</v>
      </c>
      <c r="K53" s="67">
        <f t="shared" si="3"/>
        <v>0</v>
      </c>
      <c r="L53" s="78">
        <f t="shared" si="3"/>
        <v>0.25650000000000001</v>
      </c>
      <c r="M53" s="78">
        <f t="shared" si="1"/>
        <v>0.22799999999999998</v>
      </c>
      <c r="N53" s="78">
        <f t="shared" si="4"/>
        <v>0.21262500000000001</v>
      </c>
      <c r="O53" s="67">
        <f t="shared" si="2"/>
        <v>0</v>
      </c>
    </row>
    <row r="54" spans="1:15" ht="51" x14ac:dyDescent="0.25">
      <c r="A54" s="132"/>
      <c r="B54" s="57" t="s">
        <v>109</v>
      </c>
      <c r="C54" s="58" t="s">
        <v>110</v>
      </c>
      <c r="D54" s="57" t="s">
        <v>336</v>
      </c>
      <c r="E54" s="57">
        <v>0.03</v>
      </c>
      <c r="F54" s="45">
        <v>0</v>
      </c>
      <c r="G54" s="45">
        <v>8.5500000000000007</v>
      </c>
      <c r="H54" s="45">
        <v>7.6</v>
      </c>
      <c r="I54" s="45">
        <v>7.0875000000000004</v>
      </c>
      <c r="J54" s="45">
        <v>0</v>
      </c>
      <c r="K54" s="67">
        <f t="shared" si="3"/>
        <v>0</v>
      </c>
      <c r="L54" s="78">
        <f t="shared" si="3"/>
        <v>0.25650000000000001</v>
      </c>
      <c r="M54" s="78">
        <f t="shared" si="1"/>
        <v>0.22799999999999998</v>
      </c>
      <c r="N54" s="78">
        <f t="shared" si="4"/>
        <v>0.21262500000000001</v>
      </c>
      <c r="O54" s="67">
        <f t="shared" si="2"/>
        <v>0</v>
      </c>
    </row>
    <row r="55" spans="1:15" ht="38.25" x14ac:dyDescent="0.25">
      <c r="A55" s="132"/>
      <c r="B55" s="57" t="s">
        <v>111</v>
      </c>
      <c r="C55" s="58" t="s">
        <v>112</v>
      </c>
      <c r="D55" s="57" t="s">
        <v>336</v>
      </c>
      <c r="E55" s="57">
        <v>0.03</v>
      </c>
      <c r="F55" s="45">
        <v>0</v>
      </c>
      <c r="G55" s="45">
        <v>8.5500000000000007</v>
      </c>
      <c r="H55" s="45">
        <v>7.6</v>
      </c>
      <c r="I55" s="45">
        <v>7.0875000000000004</v>
      </c>
      <c r="J55" s="45">
        <v>0</v>
      </c>
      <c r="K55" s="67">
        <f t="shared" si="3"/>
        <v>0</v>
      </c>
      <c r="L55" s="78">
        <f t="shared" si="3"/>
        <v>0.25650000000000001</v>
      </c>
      <c r="M55" s="78">
        <f t="shared" si="1"/>
        <v>0.22799999999999998</v>
      </c>
      <c r="N55" s="78">
        <f t="shared" si="4"/>
        <v>0.21262500000000001</v>
      </c>
      <c r="O55" s="67">
        <f t="shared" si="2"/>
        <v>0</v>
      </c>
    </row>
    <row r="56" spans="1:15" ht="51" x14ac:dyDescent="0.25">
      <c r="A56" s="132"/>
      <c r="B56" s="57" t="s">
        <v>113</v>
      </c>
      <c r="C56" s="58" t="s">
        <v>114</v>
      </c>
      <c r="D56" s="57" t="s">
        <v>329</v>
      </c>
      <c r="E56" s="57">
        <v>0.03</v>
      </c>
      <c r="F56" s="45">
        <v>0</v>
      </c>
      <c r="G56" s="45">
        <v>8.5500000000000007</v>
      </c>
      <c r="H56" s="45">
        <v>7.6</v>
      </c>
      <c r="I56" s="45">
        <v>7.0875000000000004</v>
      </c>
      <c r="J56" s="45">
        <v>0</v>
      </c>
      <c r="K56" s="67">
        <f t="shared" si="3"/>
        <v>0</v>
      </c>
      <c r="L56" s="78">
        <f t="shared" si="3"/>
        <v>0.25650000000000001</v>
      </c>
      <c r="M56" s="78">
        <f t="shared" si="1"/>
        <v>0.22799999999999998</v>
      </c>
      <c r="N56" s="78">
        <f t="shared" si="4"/>
        <v>0.21262500000000001</v>
      </c>
      <c r="O56" s="67">
        <f t="shared" si="2"/>
        <v>0</v>
      </c>
    </row>
    <row r="57" spans="1:15" ht="51" x14ac:dyDescent="0.25">
      <c r="A57" s="132"/>
      <c r="B57" s="57" t="s">
        <v>115</v>
      </c>
      <c r="C57" s="58" t="s">
        <v>114</v>
      </c>
      <c r="D57" s="57" t="s">
        <v>329</v>
      </c>
      <c r="E57" s="57">
        <v>0.03</v>
      </c>
      <c r="F57" s="45">
        <v>0</v>
      </c>
      <c r="G57" s="45">
        <v>8.5500000000000007</v>
      </c>
      <c r="H57" s="45">
        <v>7.6</v>
      </c>
      <c r="I57" s="45">
        <v>7.0875000000000004</v>
      </c>
      <c r="J57" s="45">
        <v>0</v>
      </c>
      <c r="K57" s="67">
        <f t="shared" si="3"/>
        <v>0</v>
      </c>
      <c r="L57" s="78">
        <f t="shared" si="3"/>
        <v>0.25650000000000001</v>
      </c>
      <c r="M57" s="78">
        <f t="shared" si="1"/>
        <v>0.22799999999999998</v>
      </c>
      <c r="N57" s="78">
        <f t="shared" si="4"/>
        <v>0.21262500000000001</v>
      </c>
      <c r="O57" s="67">
        <f t="shared" si="2"/>
        <v>0</v>
      </c>
    </row>
    <row r="58" spans="1:15" ht="51" x14ac:dyDescent="0.25">
      <c r="A58" s="132"/>
      <c r="B58" s="57" t="s">
        <v>116</v>
      </c>
      <c r="C58" s="58" t="s">
        <v>114</v>
      </c>
      <c r="D58" s="57" t="s">
        <v>329</v>
      </c>
      <c r="E58" s="57">
        <v>0.03</v>
      </c>
      <c r="F58" s="45">
        <v>0</v>
      </c>
      <c r="G58" s="45">
        <v>8.5500000000000007</v>
      </c>
      <c r="H58" s="45">
        <v>7.6</v>
      </c>
      <c r="I58" s="45">
        <v>7.0875000000000004</v>
      </c>
      <c r="J58" s="45">
        <v>0</v>
      </c>
      <c r="K58" s="67">
        <f t="shared" si="3"/>
        <v>0</v>
      </c>
      <c r="L58" s="78">
        <f t="shared" si="3"/>
        <v>0.25650000000000001</v>
      </c>
      <c r="M58" s="78">
        <f t="shared" si="1"/>
        <v>0.22799999999999998</v>
      </c>
      <c r="N58" s="78">
        <f t="shared" si="4"/>
        <v>0.21262500000000001</v>
      </c>
      <c r="O58" s="67">
        <f t="shared" si="2"/>
        <v>0</v>
      </c>
    </row>
    <row r="59" spans="1:15" ht="51" x14ac:dyDescent="0.25">
      <c r="A59" s="132"/>
      <c r="B59" s="57" t="s">
        <v>117</v>
      </c>
      <c r="C59" s="58" t="s">
        <v>118</v>
      </c>
      <c r="D59" s="57" t="s">
        <v>329</v>
      </c>
      <c r="E59" s="57">
        <v>0.03</v>
      </c>
      <c r="F59" s="45">
        <v>0</v>
      </c>
      <c r="G59" s="45">
        <v>8.5500000000000007</v>
      </c>
      <c r="H59" s="45">
        <v>7.6</v>
      </c>
      <c r="I59" s="45">
        <v>7.0875000000000004</v>
      </c>
      <c r="J59" s="45">
        <v>0</v>
      </c>
      <c r="K59" s="67">
        <f t="shared" si="3"/>
        <v>0</v>
      </c>
      <c r="L59" s="78">
        <f t="shared" si="3"/>
        <v>0.25650000000000001</v>
      </c>
      <c r="M59" s="78">
        <f t="shared" si="1"/>
        <v>0.22799999999999998</v>
      </c>
      <c r="N59" s="78">
        <f t="shared" si="4"/>
        <v>0.21262500000000001</v>
      </c>
      <c r="O59" s="67">
        <f t="shared" si="2"/>
        <v>0</v>
      </c>
    </row>
    <row r="60" spans="1:15" ht="51" x14ac:dyDescent="0.25">
      <c r="A60" s="132"/>
      <c r="B60" s="57" t="s">
        <v>119</v>
      </c>
      <c r="C60" s="58" t="s">
        <v>118</v>
      </c>
      <c r="D60" s="57" t="s">
        <v>329</v>
      </c>
      <c r="E60" s="57">
        <v>0.03</v>
      </c>
      <c r="F60" s="45">
        <v>0</v>
      </c>
      <c r="G60" s="45">
        <v>8.5500000000000007</v>
      </c>
      <c r="H60" s="45">
        <v>7.6</v>
      </c>
      <c r="I60" s="45">
        <v>7.0875000000000004</v>
      </c>
      <c r="J60" s="45">
        <v>0</v>
      </c>
      <c r="K60" s="67">
        <f t="shared" si="3"/>
        <v>0</v>
      </c>
      <c r="L60" s="78">
        <f t="shared" si="3"/>
        <v>0.25650000000000001</v>
      </c>
      <c r="M60" s="78">
        <f t="shared" si="1"/>
        <v>0.22799999999999998</v>
      </c>
      <c r="N60" s="78">
        <f t="shared" si="4"/>
        <v>0.21262500000000001</v>
      </c>
      <c r="O60" s="67">
        <f t="shared" si="2"/>
        <v>0</v>
      </c>
    </row>
    <row r="61" spans="1:15" ht="25.5" x14ac:dyDescent="0.25">
      <c r="A61" s="132"/>
      <c r="B61" s="57" t="s">
        <v>120</v>
      </c>
      <c r="C61" s="58" t="s">
        <v>121</v>
      </c>
      <c r="D61" s="57" t="s">
        <v>337</v>
      </c>
      <c r="E61" s="57">
        <v>0.03</v>
      </c>
      <c r="F61" s="45">
        <v>0</v>
      </c>
      <c r="G61" s="45">
        <v>8.5500000000000007</v>
      </c>
      <c r="H61" s="45">
        <v>7.6</v>
      </c>
      <c r="I61" s="45">
        <v>7.0875000000000004</v>
      </c>
      <c r="J61" s="45">
        <v>0</v>
      </c>
      <c r="K61" s="67">
        <f t="shared" si="3"/>
        <v>0</v>
      </c>
      <c r="L61" s="78">
        <f t="shared" si="3"/>
        <v>0.25650000000000001</v>
      </c>
      <c r="M61" s="78">
        <f t="shared" si="1"/>
        <v>0.22799999999999998</v>
      </c>
      <c r="N61" s="78">
        <f t="shared" si="4"/>
        <v>0.21262500000000001</v>
      </c>
      <c r="O61" s="67">
        <f t="shared" si="2"/>
        <v>0</v>
      </c>
    </row>
    <row r="62" spans="1:15" ht="25.5" x14ac:dyDescent="0.25">
      <c r="A62" s="132"/>
      <c r="B62" s="57" t="s">
        <v>122</v>
      </c>
      <c r="C62" s="58" t="s">
        <v>121</v>
      </c>
      <c r="D62" s="57" t="s">
        <v>337</v>
      </c>
      <c r="E62" s="57">
        <v>0.03</v>
      </c>
      <c r="F62" s="45">
        <v>0</v>
      </c>
      <c r="G62" s="45">
        <v>8.5500000000000007</v>
      </c>
      <c r="H62" s="45">
        <v>7.6</v>
      </c>
      <c r="I62" s="45">
        <v>7.0875000000000004</v>
      </c>
      <c r="J62" s="45">
        <v>0</v>
      </c>
      <c r="K62" s="67">
        <f t="shared" si="3"/>
        <v>0</v>
      </c>
      <c r="L62" s="78">
        <f t="shared" si="3"/>
        <v>0.25650000000000001</v>
      </c>
      <c r="M62" s="78">
        <f t="shared" si="1"/>
        <v>0.22799999999999998</v>
      </c>
      <c r="N62" s="78">
        <f t="shared" si="4"/>
        <v>0.21262500000000001</v>
      </c>
      <c r="O62" s="67">
        <f t="shared" si="2"/>
        <v>0</v>
      </c>
    </row>
    <row r="63" spans="1:15" ht="25.5" x14ac:dyDescent="0.25">
      <c r="A63" s="132"/>
      <c r="B63" s="57" t="s">
        <v>123</v>
      </c>
      <c r="C63" s="58" t="s">
        <v>121</v>
      </c>
      <c r="D63" s="57" t="s">
        <v>337</v>
      </c>
      <c r="E63" s="57">
        <v>0.03</v>
      </c>
      <c r="F63" s="45">
        <v>0</v>
      </c>
      <c r="G63" s="45">
        <v>8.5500000000000007</v>
      </c>
      <c r="H63" s="45">
        <v>7.6</v>
      </c>
      <c r="I63" s="45">
        <v>7.0875000000000004</v>
      </c>
      <c r="J63" s="45">
        <v>0</v>
      </c>
      <c r="K63" s="67">
        <f t="shared" si="3"/>
        <v>0</v>
      </c>
      <c r="L63" s="78">
        <f t="shared" si="3"/>
        <v>0.25650000000000001</v>
      </c>
      <c r="M63" s="78">
        <f t="shared" si="1"/>
        <v>0.22799999999999998</v>
      </c>
      <c r="N63" s="78">
        <f t="shared" si="4"/>
        <v>0.21262500000000001</v>
      </c>
      <c r="O63" s="67">
        <f t="shared" si="2"/>
        <v>0</v>
      </c>
    </row>
    <row r="64" spans="1:15" ht="25.5" x14ac:dyDescent="0.25">
      <c r="A64" s="132"/>
      <c r="B64" s="57" t="s">
        <v>124</v>
      </c>
      <c r="C64" s="58" t="s">
        <v>121</v>
      </c>
      <c r="D64" s="57" t="s">
        <v>337</v>
      </c>
      <c r="E64" s="57">
        <v>0.03</v>
      </c>
      <c r="F64" s="45">
        <v>0</v>
      </c>
      <c r="G64" s="45">
        <v>8.5500000000000007</v>
      </c>
      <c r="H64" s="45">
        <v>7.6</v>
      </c>
      <c r="I64" s="45">
        <v>7.0875000000000004</v>
      </c>
      <c r="J64" s="45">
        <v>0</v>
      </c>
      <c r="K64" s="67">
        <f t="shared" si="3"/>
        <v>0</v>
      </c>
      <c r="L64" s="78">
        <f t="shared" si="3"/>
        <v>0.25650000000000001</v>
      </c>
      <c r="M64" s="78">
        <f t="shared" si="1"/>
        <v>0.22799999999999998</v>
      </c>
      <c r="N64" s="78">
        <f t="shared" si="4"/>
        <v>0.21262500000000001</v>
      </c>
      <c r="O64" s="67">
        <f t="shared" si="2"/>
        <v>0</v>
      </c>
    </row>
    <row r="65" spans="1:15" ht="25.5" x14ac:dyDescent="0.25">
      <c r="A65" s="132"/>
      <c r="B65" s="57" t="s">
        <v>125</v>
      </c>
      <c r="C65" s="58" t="s">
        <v>126</v>
      </c>
      <c r="D65" s="57" t="s">
        <v>337</v>
      </c>
      <c r="E65" s="57">
        <v>0.03</v>
      </c>
      <c r="F65" s="45">
        <v>0</v>
      </c>
      <c r="G65" s="45">
        <v>8.5500000000000007</v>
      </c>
      <c r="H65" s="45">
        <v>7.6</v>
      </c>
      <c r="I65" s="45">
        <v>7.0875000000000004</v>
      </c>
      <c r="J65" s="45">
        <v>0</v>
      </c>
      <c r="K65" s="67">
        <f t="shared" si="3"/>
        <v>0</v>
      </c>
      <c r="L65" s="78">
        <f t="shared" si="3"/>
        <v>0.25650000000000001</v>
      </c>
      <c r="M65" s="78">
        <f t="shared" si="1"/>
        <v>0.22799999999999998</v>
      </c>
      <c r="N65" s="78">
        <f t="shared" si="4"/>
        <v>0.21262500000000001</v>
      </c>
      <c r="O65" s="67">
        <f t="shared" si="2"/>
        <v>0</v>
      </c>
    </row>
    <row r="66" spans="1:15" ht="25.5" x14ac:dyDescent="0.25">
      <c r="A66" s="132"/>
      <c r="B66" s="57" t="s">
        <v>127</v>
      </c>
      <c r="C66" s="58" t="s">
        <v>126</v>
      </c>
      <c r="D66" s="57" t="s">
        <v>337</v>
      </c>
      <c r="E66" s="57">
        <v>0.03</v>
      </c>
      <c r="F66" s="45">
        <v>0</v>
      </c>
      <c r="G66" s="45">
        <v>8.5500000000000007</v>
      </c>
      <c r="H66" s="45">
        <v>7.6</v>
      </c>
      <c r="I66" s="45">
        <v>7.0875000000000004</v>
      </c>
      <c r="J66" s="45">
        <v>0</v>
      </c>
      <c r="K66" s="67">
        <f t="shared" si="3"/>
        <v>0</v>
      </c>
      <c r="L66" s="78">
        <f t="shared" si="3"/>
        <v>0.25650000000000001</v>
      </c>
      <c r="M66" s="78">
        <f t="shared" si="1"/>
        <v>0.22799999999999998</v>
      </c>
      <c r="N66" s="78">
        <f t="shared" si="4"/>
        <v>0.21262500000000001</v>
      </c>
      <c r="O66" s="67">
        <f t="shared" si="2"/>
        <v>0</v>
      </c>
    </row>
    <row r="67" spans="1:15" ht="38.25" x14ac:dyDescent="0.25">
      <c r="A67" s="132"/>
      <c r="B67" s="57" t="s">
        <v>128</v>
      </c>
      <c r="C67" s="58" t="s">
        <v>129</v>
      </c>
      <c r="D67" s="57" t="s">
        <v>337</v>
      </c>
      <c r="E67" s="57">
        <v>0.03</v>
      </c>
      <c r="F67" s="45">
        <v>0</v>
      </c>
      <c r="G67" s="45">
        <v>8.5500000000000007</v>
      </c>
      <c r="H67" s="45">
        <v>7.6</v>
      </c>
      <c r="I67" s="45">
        <v>7.0875000000000004</v>
      </c>
      <c r="J67" s="45">
        <v>0</v>
      </c>
      <c r="K67" s="67">
        <f t="shared" si="3"/>
        <v>0</v>
      </c>
      <c r="L67" s="78">
        <f t="shared" si="3"/>
        <v>0.25650000000000001</v>
      </c>
      <c r="M67" s="78">
        <f t="shared" ref="M67:M130" si="5">H67*$E67</f>
        <v>0.22799999999999998</v>
      </c>
      <c r="N67" s="78">
        <f t="shared" ref="N67:N130" si="6">I67*$E67</f>
        <v>0.21262500000000001</v>
      </c>
      <c r="O67" s="67">
        <f t="shared" ref="O67:O130" si="7">J67*$E67</f>
        <v>0</v>
      </c>
    </row>
    <row r="68" spans="1:15" ht="38.25" x14ac:dyDescent="0.25">
      <c r="A68" s="132"/>
      <c r="B68" s="57" t="s">
        <v>130</v>
      </c>
      <c r="C68" s="58" t="s">
        <v>131</v>
      </c>
      <c r="D68" s="57" t="s">
        <v>329</v>
      </c>
      <c r="E68" s="57">
        <v>0.03</v>
      </c>
      <c r="F68" s="45">
        <v>0</v>
      </c>
      <c r="G68" s="45">
        <v>8.5500000000000007</v>
      </c>
      <c r="H68" s="45">
        <v>7.6</v>
      </c>
      <c r="I68" s="45">
        <v>7.0875000000000004</v>
      </c>
      <c r="J68" s="45">
        <v>0</v>
      </c>
      <c r="K68" s="67">
        <f t="shared" ref="K68:L131" si="8">F68*$E68</f>
        <v>0</v>
      </c>
      <c r="L68" s="78">
        <f t="shared" si="8"/>
        <v>0.25650000000000001</v>
      </c>
      <c r="M68" s="78">
        <f t="shared" si="5"/>
        <v>0.22799999999999998</v>
      </c>
      <c r="N68" s="78">
        <f t="shared" si="6"/>
        <v>0.21262500000000001</v>
      </c>
      <c r="O68" s="67">
        <f t="shared" si="7"/>
        <v>0</v>
      </c>
    </row>
    <row r="69" spans="1:15" ht="38.25" x14ac:dyDescent="0.25">
      <c r="A69" s="132"/>
      <c r="B69" s="57" t="s">
        <v>132</v>
      </c>
      <c r="C69" s="58" t="s">
        <v>131</v>
      </c>
      <c r="D69" s="57" t="s">
        <v>329</v>
      </c>
      <c r="E69" s="57">
        <v>0.03</v>
      </c>
      <c r="F69" s="45">
        <v>0</v>
      </c>
      <c r="G69" s="45">
        <v>8.5500000000000007</v>
      </c>
      <c r="H69" s="45">
        <v>7.6</v>
      </c>
      <c r="I69" s="45">
        <v>7.0875000000000004</v>
      </c>
      <c r="J69" s="45">
        <v>0</v>
      </c>
      <c r="K69" s="67">
        <f t="shared" si="8"/>
        <v>0</v>
      </c>
      <c r="L69" s="78">
        <f t="shared" si="8"/>
        <v>0.25650000000000001</v>
      </c>
      <c r="M69" s="78">
        <f t="shared" si="5"/>
        <v>0.22799999999999998</v>
      </c>
      <c r="N69" s="78">
        <f t="shared" si="6"/>
        <v>0.21262500000000001</v>
      </c>
      <c r="O69" s="67">
        <f t="shared" si="7"/>
        <v>0</v>
      </c>
    </row>
    <row r="70" spans="1:15" ht="51" x14ac:dyDescent="0.25">
      <c r="A70" s="132"/>
      <c r="B70" s="57" t="s">
        <v>133</v>
      </c>
      <c r="C70" s="58" t="s">
        <v>134</v>
      </c>
      <c r="D70" s="57" t="s">
        <v>329</v>
      </c>
      <c r="E70" s="57">
        <v>0.03</v>
      </c>
      <c r="F70" s="45">
        <v>0</v>
      </c>
      <c r="G70" s="45">
        <v>8.5500000000000007</v>
      </c>
      <c r="H70" s="45">
        <v>7.6</v>
      </c>
      <c r="I70" s="45">
        <v>7.0875000000000004</v>
      </c>
      <c r="J70" s="45">
        <v>0</v>
      </c>
      <c r="K70" s="67">
        <f t="shared" si="8"/>
        <v>0</v>
      </c>
      <c r="L70" s="78">
        <f t="shared" si="8"/>
        <v>0.25650000000000001</v>
      </c>
      <c r="M70" s="78">
        <f t="shared" si="5"/>
        <v>0.22799999999999998</v>
      </c>
      <c r="N70" s="78">
        <f t="shared" si="6"/>
        <v>0.21262500000000001</v>
      </c>
      <c r="O70" s="67">
        <f t="shared" si="7"/>
        <v>0</v>
      </c>
    </row>
    <row r="71" spans="1:15" ht="51" x14ac:dyDescent="0.25">
      <c r="A71" s="132"/>
      <c r="B71" s="57" t="s">
        <v>135</v>
      </c>
      <c r="C71" s="58" t="s">
        <v>134</v>
      </c>
      <c r="D71" s="57" t="s">
        <v>329</v>
      </c>
      <c r="E71" s="57">
        <v>0.03</v>
      </c>
      <c r="F71" s="45">
        <v>0</v>
      </c>
      <c r="G71" s="45">
        <v>8.5500000000000007</v>
      </c>
      <c r="H71" s="45">
        <v>7.6</v>
      </c>
      <c r="I71" s="45">
        <v>7.0875000000000004</v>
      </c>
      <c r="J71" s="45">
        <v>0</v>
      </c>
      <c r="K71" s="67">
        <f t="shared" si="8"/>
        <v>0</v>
      </c>
      <c r="L71" s="78">
        <f t="shared" si="8"/>
        <v>0.25650000000000001</v>
      </c>
      <c r="M71" s="78">
        <f t="shared" si="5"/>
        <v>0.22799999999999998</v>
      </c>
      <c r="N71" s="78">
        <f t="shared" si="6"/>
        <v>0.21262500000000001</v>
      </c>
      <c r="O71" s="67">
        <f t="shared" si="7"/>
        <v>0</v>
      </c>
    </row>
    <row r="72" spans="1:15" ht="38.25" x14ac:dyDescent="0.25">
      <c r="A72" s="132"/>
      <c r="B72" s="57" t="s">
        <v>136</v>
      </c>
      <c r="C72" s="58" t="s">
        <v>137</v>
      </c>
      <c r="D72" s="57" t="s">
        <v>329</v>
      </c>
      <c r="E72" s="57">
        <v>0.03</v>
      </c>
      <c r="F72" s="45">
        <v>0</v>
      </c>
      <c r="G72" s="45">
        <v>8.5500000000000007</v>
      </c>
      <c r="H72" s="45">
        <v>7.6</v>
      </c>
      <c r="I72" s="45">
        <v>7.0875000000000004</v>
      </c>
      <c r="J72" s="45">
        <v>0</v>
      </c>
      <c r="K72" s="67">
        <f t="shared" si="8"/>
        <v>0</v>
      </c>
      <c r="L72" s="78">
        <f t="shared" si="8"/>
        <v>0.25650000000000001</v>
      </c>
      <c r="M72" s="78">
        <f t="shared" si="5"/>
        <v>0.22799999999999998</v>
      </c>
      <c r="N72" s="78">
        <f t="shared" si="6"/>
        <v>0.21262500000000001</v>
      </c>
      <c r="O72" s="67">
        <f t="shared" si="7"/>
        <v>0</v>
      </c>
    </row>
    <row r="73" spans="1:15" ht="38.25" x14ac:dyDescent="0.25">
      <c r="A73" s="132"/>
      <c r="B73" s="57" t="s">
        <v>138</v>
      </c>
      <c r="C73" s="58" t="s">
        <v>137</v>
      </c>
      <c r="D73" s="57" t="s">
        <v>329</v>
      </c>
      <c r="E73" s="57">
        <v>0.03</v>
      </c>
      <c r="F73" s="45">
        <v>0</v>
      </c>
      <c r="G73" s="45">
        <v>8.5500000000000007</v>
      </c>
      <c r="H73" s="45">
        <v>7.6</v>
      </c>
      <c r="I73" s="45">
        <v>7.0875000000000004</v>
      </c>
      <c r="J73" s="45">
        <v>0</v>
      </c>
      <c r="K73" s="67">
        <f t="shared" si="8"/>
        <v>0</v>
      </c>
      <c r="L73" s="78">
        <f t="shared" si="8"/>
        <v>0.25650000000000001</v>
      </c>
      <c r="M73" s="78">
        <f t="shared" si="5"/>
        <v>0.22799999999999998</v>
      </c>
      <c r="N73" s="78">
        <f t="shared" si="6"/>
        <v>0.21262500000000001</v>
      </c>
      <c r="O73" s="67">
        <f t="shared" si="7"/>
        <v>0</v>
      </c>
    </row>
    <row r="74" spans="1:15" ht="51" x14ac:dyDescent="0.25">
      <c r="A74" s="132"/>
      <c r="B74" s="57" t="s">
        <v>139</v>
      </c>
      <c r="C74" s="58" t="s">
        <v>140</v>
      </c>
      <c r="D74" s="57" t="s">
        <v>329</v>
      </c>
      <c r="E74" s="57">
        <v>0.03</v>
      </c>
      <c r="F74" s="45">
        <v>0</v>
      </c>
      <c r="G74" s="45">
        <v>8.5500000000000007</v>
      </c>
      <c r="H74" s="45">
        <v>7.6</v>
      </c>
      <c r="I74" s="45">
        <v>7.0875000000000004</v>
      </c>
      <c r="J74" s="45">
        <v>0</v>
      </c>
      <c r="K74" s="67">
        <f t="shared" si="8"/>
        <v>0</v>
      </c>
      <c r="L74" s="78">
        <f t="shared" si="8"/>
        <v>0.25650000000000001</v>
      </c>
      <c r="M74" s="78">
        <f t="shared" si="5"/>
        <v>0.22799999999999998</v>
      </c>
      <c r="N74" s="78">
        <f t="shared" si="6"/>
        <v>0.21262500000000001</v>
      </c>
      <c r="O74" s="67">
        <f t="shared" si="7"/>
        <v>0</v>
      </c>
    </row>
    <row r="75" spans="1:15" ht="51" x14ac:dyDescent="0.25">
      <c r="A75" s="132"/>
      <c r="B75" s="57" t="s">
        <v>141</v>
      </c>
      <c r="C75" s="58" t="s">
        <v>140</v>
      </c>
      <c r="D75" s="57" t="s">
        <v>329</v>
      </c>
      <c r="E75" s="57">
        <v>0.03</v>
      </c>
      <c r="F75" s="45">
        <v>0</v>
      </c>
      <c r="G75" s="45">
        <v>8.5500000000000007</v>
      </c>
      <c r="H75" s="45">
        <v>7.6</v>
      </c>
      <c r="I75" s="45">
        <v>7.0875000000000004</v>
      </c>
      <c r="J75" s="45">
        <v>0</v>
      </c>
      <c r="K75" s="67">
        <f t="shared" si="8"/>
        <v>0</v>
      </c>
      <c r="L75" s="78">
        <f t="shared" si="8"/>
        <v>0.25650000000000001</v>
      </c>
      <c r="M75" s="78">
        <f t="shared" si="5"/>
        <v>0.22799999999999998</v>
      </c>
      <c r="N75" s="78">
        <f t="shared" si="6"/>
        <v>0.21262500000000001</v>
      </c>
      <c r="O75" s="67">
        <f t="shared" si="7"/>
        <v>0</v>
      </c>
    </row>
    <row r="76" spans="1:15" ht="38.25" x14ac:dyDescent="0.25">
      <c r="A76" s="132"/>
      <c r="B76" s="57" t="s">
        <v>142</v>
      </c>
      <c r="C76" s="58" t="s">
        <v>143</v>
      </c>
      <c r="D76" s="57" t="s">
        <v>334</v>
      </c>
      <c r="E76" s="57">
        <v>0.03</v>
      </c>
      <c r="F76" s="45">
        <v>0</v>
      </c>
      <c r="G76" s="45">
        <v>8.5500000000000007</v>
      </c>
      <c r="H76" s="45">
        <v>7.6</v>
      </c>
      <c r="I76" s="45">
        <v>7.0875000000000004</v>
      </c>
      <c r="J76" s="45">
        <v>0</v>
      </c>
      <c r="K76" s="67">
        <f t="shared" si="8"/>
        <v>0</v>
      </c>
      <c r="L76" s="78">
        <f t="shared" si="8"/>
        <v>0.25650000000000001</v>
      </c>
      <c r="M76" s="78">
        <f t="shared" si="5"/>
        <v>0.22799999999999998</v>
      </c>
      <c r="N76" s="78">
        <f t="shared" si="6"/>
        <v>0.21262500000000001</v>
      </c>
      <c r="O76" s="67">
        <f t="shared" si="7"/>
        <v>0</v>
      </c>
    </row>
    <row r="77" spans="1:15" ht="25.5" x14ac:dyDescent="0.25">
      <c r="A77" s="132"/>
      <c r="B77" s="57" t="s">
        <v>144</v>
      </c>
      <c r="C77" s="58" t="s">
        <v>145</v>
      </c>
      <c r="D77" s="57" t="s">
        <v>329</v>
      </c>
      <c r="E77" s="57">
        <v>0.03</v>
      </c>
      <c r="F77" s="45">
        <v>0</v>
      </c>
      <c r="G77" s="45">
        <v>8.5500000000000007</v>
      </c>
      <c r="H77" s="45">
        <v>7.6</v>
      </c>
      <c r="I77" s="45">
        <v>7.0875000000000004</v>
      </c>
      <c r="J77" s="45">
        <v>0</v>
      </c>
      <c r="K77" s="67">
        <f t="shared" si="8"/>
        <v>0</v>
      </c>
      <c r="L77" s="78">
        <f t="shared" si="8"/>
        <v>0.25650000000000001</v>
      </c>
      <c r="M77" s="78">
        <f t="shared" si="5"/>
        <v>0.22799999999999998</v>
      </c>
      <c r="N77" s="78">
        <f t="shared" si="6"/>
        <v>0.21262500000000001</v>
      </c>
      <c r="O77" s="67">
        <f t="shared" si="7"/>
        <v>0</v>
      </c>
    </row>
    <row r="78" spans="1:15" ht="25.5" x14ac:dyDescent="0.25">
      <c r="A78" s="132"/>
      <c r="B78" s="57" t="s">
        <v>146</v>
      </c>
      <c r="C78" s="58" t="s">
        <v>147</v>
      </c>
      <c r="D78" s="57" t="s">
        <v>334</v>
      </c>
      <c r="E78" s="57">
        <v>0.03</v>
      </c>
      <c r="F78" s="45">
        <v>0</v>
      </c>
      <c r="G78" s="45">
        <v>8.5500000000000007</v>
      </c>
      <c r="H78" s="45">
        <v>7.6</v>
      </c>
      <c r="I78" s="45">
        <v>7.0875000000000004</v>
      </c>
      <c r="J78" s="45">
        <v>0</v>
      </c>
      <c r="K78" s="67">
        <f t="shared" si="8"/>
        <v>0</v>
      </c>
      <c r="L78" s="78">
        <f t="shared" si="8"/>
        <v>0.25650000000000001</v>
      </c>
      <c r="M78" s="78">
        <f t="shared" si="5"/>
        <v>0.22799999999999998</v>
      </c>
      <c r="N78" s="78">
        <f t="shared" si="6"/>
        <v>0.21262500000000001</v>
      </c>
      <c r="O78" s="67">
        <f t="shared" si="7"/>
        <v>0</v>
      </c>
    </row>
    <row r="79" spans="1:15" ht="38.25" x14ac:dyDescent="0.25">
      <c r="A79" s="132"/>
      <c r="B79" s="57" t="s">
        <v>148</v>
      </c>
      <c r="C79" s="58" t="s">
        <v>149</v>
      </c>
      <c r="D79" s="57" t="s">
        <v>329</v>
      </c>
      <c r="E79" s="57">
        <v>0.03</v>
      </c>
      <c r="F79" s="45">
        <v>0</v>
      </c>
      <c r="G79" s="45">
        <v>6.65</v>
      </c>
      <c r="H79" s="45">
        <v>6.65</v>
      </c>
      <c r="I79" s="45">
        <v>5.5125000000000002</v>
      </c>
      <c r="J79" s="45">
        <v>0</v>
      </c>
      <c r="K79" s="67">
        <f t="shared" si="8"/>
        <v>0</v>
      </c>
      <c r="L79" s="78">
        <f t="shared" si="8"/>
        <v>0.19950000000000001</v>
      </c>
      <c r="M79" s="78">
        <f t="shared" si="5"/>
        <v>0.19950000000000001</v>
      </c>
      <c r="N79" s="78">
        <f t="shared" si="6"/>
        <v>0.16537499999999999</v>
      </c>
      <c r="O79" s="67">
        <f t="shared" si="7"/>
        <v>0</v>
      </c>
    </row>
    <row r="80" spans="1:15" ht="25.5" x14ac:dyDescent="0.25">
      <c r="A80" s="132"/>
      <c r="B80" s="57" t="s">
        <v>150</v>
      </c>
      <c r="C80" s="58" t="s">
        <v>151</v>
      </c>
      <c r="D80" s="57" t="s">
        <v>335</v>
      </c>
      <c r="E80" s="57">
        <v>0.03</v>
      </c>
      <c r="F80" s="45">
        <v>0</v>
      </c>
      <c r="G80" s="45">
        <v>6.65</v>
      </c>
      <c r="H80" s="45">
        <v>6.65</v>
      </c>
      <c r="I80" s="45">
        <v>5.5125000000000002</v>
      </c>
      <c r="J80" s="45">
        <v>0</v>
      </c>
      <c r="K80" s="67">
        <f t="shared" si="8"/>
        <v>0</v>
      </c>
      <c r="L80" s="78">
        <f t="shared" si="8"/>
        <v>0.19950000000000001</v>
      </c>
      <c r="M80" s="78">
        <f t="shared" si="5"/>
        <v>0.19950000000000001</v>
      </c>
      <c r="N80" s="78">
        <f t="shared" si="6"/>
        <v>0.16537499999999999</v>
      </c>
      <c r="O80" s="67">
        <f t="shared" si="7"/>
        <v>0</v>
      </c>
    </row>
    <row r="81" spans="1:15" ht="63.75" x14ac:dyDescent="0.25">
      <c r="A81" s="132"/>
      <c r="B81" s="57" t="s">
        <v>152</v>
      </c>
      <c r="C81" s="58" t="s">
        <v>153</v>
      </c>
      <c r="D81" s="57" t="s">
        <v>334</v>
      </c>
      <c r="E81" s="57">
        <v>0.03</v>
      </c>
      <c r="F81" s="45">
        <v>0</v>
      </c>
      <c r="G81" s="45">
        <v>9.5</v>
      </c>
      <c r="H81" s="45">
        <v>9.5</v>
      </c>
      <c r="I81" s="45">
        <v>7.875</v>
      </c>
      <c r="J81" s="45">
        <v>0</v>
      </c>
      <c r="K81" s="67">
        <f t="shared" si="8"/>
        <v>0</v>
      </c>
      <c r="L81" s="78">
        <f t="shared" si="8"/>
        <v>0.28499999999999998</v>
      </c>
      <c r="M81" s="78">
        <f t="shared" si="5"/>
        <v>0.28499999999999998</v>
      </c>
      <c r="N81" s="78">
        <f t="shared" si="6"/>
        <v>0.23624999999999999</v>
      </c>
      <c r="O81" s="67">
        <f t="shared" si="7"/>
        <v>0</v>
      </c>
    </row>
    <row r="82" spans="1:15" ht="25.5" x14ac:dyDescent="0.25">
      <c r="A82" s="132"/>
      <c r="B82" s="57" t="s">
        <v>154</v>
      </c>
      <c r="C82" s="58" t="s">
        <v>155</v>
      </c>
      <c r="D82" s="57" t="s">
        <v>336</v>
      </c>
      <c r="E82" s="57">
        <v>0.03</v>
      </c>
      <c r="F82" s="45">
        <v>0</v>
      </c>
      <c r="G82" s="45">
        <v>6.65</v>
      </c>
      <c r="H82" s="45">
        <v>6.65</v>
      </c>
      <c r="I82" s="45">
        <v>5.5125000000000002</v>
      </c>
      <c r="J82" s="45">
        <v>0</v>
      </c>
      <c r="K82" s="67">
        <f t="shared" si="8"/>
        <v>0</v>
      </c>
      <c r="L82" s="78">
        <f t="shared" si="8"/>
        <v>0.19950000000000001</v>
      </c>
      <c r="M82" s="78">
        <f t="shared" si="5"/>
        <v>0.19950000000000001</v>
      </c>
      <c r="N82" s="78">
        <f t="shared" si="6"/>
        <v>0.16537499999999999</v>
      </c>
      <c r="O82" s="67">
        <f t="shared" si="7"/>
        <v>0</v>
      </c>
    </row>
    <row r="83" spans="1:15" ht="38.25" x14ac:dyDescent="0.25">
      <c r="A83" s="132"/>
      <c r="B83" s="57" t="s">
        <v>156</v>
      </c>
      <c r="C83" s="58" t="s">
        <v>157</v>
      </c>
      <c r="D83" s="57" t="s">
        <v>336</v>
      </c>
      <c r="E83" s="57">
        <v>0.03</v>
      </c>
      <c r="F83" s="45">
        <v>0</v>
      </c>
      <c r="G83" s="45">
        <v>8.5500000000000007</v>
      </c>
      <c r="H83" s="45">
        <v>7.6</v>
      </c>
      <c r="I83" s="45">
        <v>7.0875000000000004</v>
      </c>
      <c r="J83" s="45">
        <v>0</v>
      </c>
      <c r="K83" s="67">
        <f t="shared" si="8"/>
        <v>0</v>
      </c>
      <c r="L83" s="78">
        <f t="shared" si="8"/>
        <v>0.25650000000000001</v>
      </c>
      <c r="M83" s="78">
        <f t="shared" si="5"/>
        <v>0.22799999999999998</v>
      </c>
      <c r="N83" s="78">
        <f t="shared" si="6"/>
        <v>0.21262500000000001</v>
      </c>
      <c r="O83" s="67">
        <f t="shared" si="7"/>
        <v>0</v>
      </c>
    </row>
    <row r="84" spans="1:15" ht="51" x14ac:dyDescent="0.25">
      <c r="A84" s="132"/>
      <c r="B84" s="57" t="s">
        <v>158</v>
      </c>
      <c r="C84" s="58" t="s">
        <v>159</v>
      </c>
      <c r="D84" s="57" t="s">
        <v>335</v>
      </c>
      <c r="E84" s="57">
        <v>0.03</v>
      </c>
      <c r="F84" s="45">
        <v>0</v>
      </c>
      <c r="G84" s="45">
        <v>8.5500000000000007</v>
      </c>
      <c r="H84" s="45">
        <v>7.6</v>
      </c>
      <c r="I84" s="45">
        <v>7.0875000000000004</v>
      </c>
      <c r="J84" s="45">
        <v>0</v>
      </c>
      <c r="K84" s="67">
        <f t="shared" si="8"/>
        <v>0</v>
      </c>
      <c r="L84" s="78">
        <f t="shared" si="8"/>
        <v>0.25650000000000001</v>
      </c>
      <c r="M84" s="78">
        <f t="shared" si="5"/>
        <v>0.22799999999999998</v>
      </c>
      <c r="N84" s="78">
        <f t="shared" si="6"/>
        <v>0.21262500000000001</v>
      </c>
      <c r="O84" s="67">
        <f t="shared" si="7"/>
        <v>0</v>
      </c>
    </row>
    <row r="85" spans="1:15" ht="51" x14ac:dyDescent="0.25">
      <c r="A85" s="132"/>
      <c r="B85" s="57" t="s">
        <v>160</v>
      </c>
      <c r="C85" s="58" t="s">
        <v>161</v>
      </c>
      <c r="D85" s="57" t="s">
        <v>335</v>
      </c>
      <c r="E85" s="57">
        <v>0.03</v>
      </c>
      <c r="F85" s="45">
        <v>0</v>
      </c>
      <c r="G85" s="45">
        <v>8.5500000000000007</v>
      </c>
      <c r="H85" s="45">
        <v>7.6</v>
      </c>
      <c r="I85" s="45">
        <v>7.0875000000000004</v>
      </c>
      <c r="J85" s="45">
        <v>0</v>
      </c>
      <c r="K85" s="67">
        <f t="shared" si="8"/>
        <v>0</v>
      </c>
      <c r="L85" s="78">
        <f t="shared" si="8"/>
        <v>0.25650000000000001</v>
      </c>
      <c r="M85" s="78">
        <f t="shared" si="5"/>
        <v>0.22799999999999998</v>
      </c>
      <c r="N85" s="78">
        <f t="shared" si="6"/>
        <v>0.21262500000000001</v>
      </c>
      <c r="O85" s="67">
        <f t="shared" si="7"/>
        <v>0</v>
      </c>
    </row>
    <row r="86" spans="1:15" ht="51" x14ac:dyDescent="0.25">
      <c r="A86" s="132"/>
      <c r="B86" s="57" t="s">
        <v>162</v>
      </c>
      <c r="C86" s="58" t="s">
        <v>163</v>
      </c>
      <c r="D86" s="57" t="s">
        <v>335</v>
      </c>
      <c r="E86" s="57">
        <v>0.03</v>
      </c>
      <c r="F86" s="45">
        <v>0</v>
      </c>
      <c r="G86" s="45">
        <v>8.5500000000000007</v>
      </c>
      <c r="H86" s="45">
        <v>7.6</v>
      </c>
      <c r="I86" s="45">
        <v>7.0875000000000004</v>
      </c>
      <c r="J86" s="45">
        <v>0</v>
      </c>
      <c r="K86" s="67">
        <f t="shared" si="8"/>
        <v>0</v>
      </c>
      <c r="L86" s="78">
        <f t="shared" si="8"/>
        <v>0.25650000000000001</v>
      </c>
      <c r="M86" s="78">
        <f t="shared" si="5"/>
        <v>0.22799999999999998</v>
      </c>
      <c r="N86" s="78">
        <f t="shared" si="6"/>
        <v>0.21262500000000001</v>
      </c>
      <c r="O86" s="67">
        <f t="shared" si="7"/>
        <v>0</v>
      </c>
    </row>
    <row r="87" spans="1:15" ht="38.25" x14ac:dyDescent="0.25">
      <c r="A87" s="132"/>
      <c r="B87" s="57" t="s">
        <v>164</v>
      </c>
      <c r="C87" s="58" t="s">
        <v>165</v>
      </c>
      <c r="D87" s="57" t="s">
        <v>335</v>
      </c>
      <c r="E87" s="57">
        <v>0.03</v>
      </c>
      <c r="F87" s="45">
        <v>0</v>
      </c>
      <c r="G87" s="45">
        <v>8.5500000000000007</v>
      </c>
      <c r="H87" s="45">
        <v>7.6</v>
      </c>
      <c r="I87" s="45">
        <v>7.0875000000000004</v>
      </c>
      <c r="J87" s="45">
        <v>0</v>
      </c>
      <c r="K87" s="67">
        <f t="shared" si="8"/>
        <v>0</v>
      </c>
      <c r="L87" s="78">
        <f t="shared" si="8"/>
        <v>0.25650000000000001</v>
      </c>
      <c r="M87" s="78">
        <f t="shared" si="5"/>
        <v>0.22799999999999998</v>
      </c>
      <c r="N87" s="78">
        <f t="shared" si="6"/>
        <v>0.21262500000000001</v>
      </c>
      <c r="O87" s="67">
        <f t="shared" si="7"/>
        <v>0</v>
      </c>
    </row>
    <row r="88" spans="1:15" ht="51" x14ac:dyDescent="0.25">
      <c r="A88" s="132"/>
      <c r="B88" s="57" t="s">
        <v>166</v>
      </c>
      <c r="C88" s="58" t="s">
        <v>167</v>
      </c>
      <c r="D88" s="57" t="s">
        <v>335</v>
      </c>
      <c r="E88" s="57">
        <v>0.03</v>
      </c>
      <c r="F88" s="45">
        <v>0</v>
      </c>
      <c r="G88" s="45">
        <v>8.5500000000000007</v>
      </c>
      <c r="H88" s="45">
        <v>7.6</v>
      </c>
      <c r="I88" s="45">
        <v>7.0875000000000004</v>
      </c>
      <c r="J88" s="45">
        <v>0</v>
      </c>
      <c r="K88" s="67">
        <f t="shared" si="8"/>
        <v>0</v>
      </c>
      <c r="L88" s="78">
        <f t="shared" si="8"/>
        <v>0.25650000000000001</v>
      </c>
      <c r="M88" s="78">
        <f t="shared" si="5"/>
        <v>0.22799999999999998</v>
      </c>
      <c r="N88" s="78">
        <f t="shared" si="6"/>
        <v>0.21262500000000001</v>
      </c>
      <c r="O88" s="67">
        <f t="shared" si="7"/>
        <v>0</v>
      </c>
    </row>
    <row r="89" spans="1:15" ht="51" x14ac:dyDescent="0.25">
      <c r="A89" s="132"/>
      <c r="B89" s="57" t="s">
        <v>168</v>
      </c>
      <c r="C89" s="58" t="s">
        <v>169</v>
      </c>
      <c r="D89" s="57" t="s">
        <v>335</v>
      </c>
      <c r="E89" s="57">
        <v>0.03</v>
      </c>
      <c r="F89" s="45">
        <v>0</v>
      </c>
      <c r="G89" s="45">
        <v>8.5500000000000007</v>
      </c>
      <c r="H89" s="45">
        <v>7.6</v>
      </c>
      <c r="I89" s="45">
        <v>7.0875000000000004</v>
      </c>
      <c r="J89" s="45">
        <v>0</v>
      </c>
      <c r="K89" s="67">
        <f t="shared" si="8"/>
        <v>0</v>
      </c>
      <c r="L89" s="78">
        <f t="shared" si="8"/>
        <v>0.25650000000000001</v>
      </c>
      <c r="M89" s="78">
        <f t="shared" si="5"/>
        <v>0.22799999999999998</v>
      </c>
      <c r="N89" s="78">
        <f t="shared" si="6"/>
        <v>0.21262500000000001</v>
      </c>
      <c r="O89" s="67">
        <f t="shared" si="7"/>
        <v>0</v>
      </c>
    </row>
    <row r="90" spans="1:15" ht="38.25" x14ac:dyDescent="0.25">
      <c r="A90" s="132"/>
      <c r="B90" s="57" t="s">
        <v>170</v>
      </c>
      <c r="C90" s="58" t="s">
        <v>171</v>
      </c>
      <c r="D90" s="57" t="s">
        <v>335</v>
      </c>
      <c r="E90" s="57">
        <v>0.03</v>
      </c>
      <c r="F90" s="45">
        <v>0</v>
      </c>
      <c r="G90" s="45">
        <v>8.5500000000000007</v>
      </c>
      <c r="H90" s="45">
        <v>7.6</v>
      </c>
      <c r="I90" s="45">
        <v>7.0875000000000004</v>
      </c>
      <c r="J90" s="45">
        <v>0</v>
      </c>
      <c r="K90" s="67">
        <f t="shared" si="8"/>
        <v>0</v>
      </c>
      <c r="L90" s="78">
        <f t="shared" si="8"/>
        <v>0.25650000000000001</v>
      </c>
      <c r="M90" s="78">
        <f t="shared" si="5"/>
        <v>0.22799999999999998</v>
      </c>
      <c r="N90" s="78">
        <f t="shared" si="6"/>
        <v>0.21262500000000001</v>
      </c>
      <c r="O90" s="67">
        <f t="shared" si="7"/>
        <v>0</v>
      </c>
    </row>
    <row r="91" spans="1:15" x14ac:dyDescent="0.25">
      <c r="A91" s="132"/>
      <c r="B91" s="57" t="s">
        <v>172</v>
      </c>
      <c r="C91" s="58" t="s">
        <v>173</v>
      </c>
      <c r="D91" s="57" t="s">
        <v>335</v>
      </c>
      <c r="E91" s="57">
        <v>0.03</v>
      </c>
      <c r="F91" s="45">
        <v>0</v>
      </c>
      <c r="G91" s="45">
        <v>8.5500000000000007</v>
      </c>
      <c r="H91" s="45">
        <v>7.6</v>
      </c>
      <c r="I91" s="45">
        <v>7.0875000000000004</v>
      </c>
      <c r="J91" s="45">
        <v>0</v>
      </c>
      <c r="K91" s="67">
        <f t="shared" si="8"/>
        <v>0</v>
      </c>
      <c r="L91" s="78">
        <f t="shared" si="8"/>
        <v>0.25650000000000001</v>
      </c>
      <c r="M91" s="78">
        <f t="shared" si="5"/>
        <v>0.22799999999999998</v>
      </c>
      <c r="N91" s="78">
        <f t="shared" si="6"/>
        <v>0.21262500000000001</v>
      </c>
      <c r="O91" s="67">
        <f t="shared" si="7"/>
        <v>0</v>
      </c>
    </row>
    <row r="92" spans="1:15" ht="25.5" x14ac:dyDescent="0.25">
      <c r="A92" s="132"/>
      <c r="B92" s="57" t="s">
        <v>174</v>
      </c>
      <c r="C92" s="58" t="s">
        <v>175</v>
      </c>
      <c r="D92" s="57" t="s">
        <v>337</v>
      </c>
      <c r="E92" s="57">
        <v>0.03</v>
      </c>
      <c r="F92" s="45">
        <v>0</v>
      </c>
      <c r="G92" s="45">
        <v>4.75</v>
      </c>
      <c r="H92" s="45">
        <v>4.75</v>
      </c>
      <c r="I92" s="45">
        <v>3.9375</v>
      </c>
      <c r="J92" s="45">
        <v>0</v>
      </c>
      <c r="K92" s="67">
        <f t="shared" si="8"/>
        <v>0</v>
      </c>
      <c r="L92" s="78">
        <f t="shared" si="8"/>
        <v>0.14249999999999999</v>
      </c>
      <c r="M92" s="78">
        <f t="shared" si="5"/>
        <v>0.14249999999999999</v>
      </c>
      <c r="N92" s="78">
        <f t="shared" si="6"/>
        <v>0.11812499999999999</v>
      </c>
      <c r="O92" s="67">
        <f t="shared" si="7"/>
        <v>0</v>
      </c>
    </row>
    <row r="93" spans="1:15" ht="25.5" x14ac:dyDescent="0.25">
      <c r="A93" s="132"/>
      <c r="B93" s="57" t="s">
        <v>176</v>
      </c>
      <c r="C93" s="58" t="s">
        <v>177</v>
      </c>
      <c r="D93" s="57" t="s">
        <v>337</v>
      </c>
      <c r="E93" s="57">
        <v>0.03</v>
      </c>
      <c r="F93" s="45">
        <v>0</v>
      </c>
      <c r="G93" s="45">
        <v>4.75</v>
      </c>
      <c r="H93" s="45">
        <v>4.75</v>
      </c>
      <c r="I93" s="45">
        <v>3.9375</v>
      </c>
      <c r="J93" s="45">
        <v>0</v>
      </c>
      <c r="K93" s="67">
        <f t="shared" si="8"/>
        <v>0</v>
      </c>
      <c r="L93" s="78">
        <f t="shared" si="8"/>
        <v>0.14249999999999999</v>
      </c>
      <c r="M93" s="78">
        <f t="shared" si="5"/>
        <v>0.14249999999999999</v>
      </c>
      <c r="N93" s="78">
        <f t="shared" si="6"/>
        <v>0.11812499999999999</v>
      </c>
      <c r="O93" s="67">
        <f t="shared" si="7"/>
        <v>0</v>
      </c>
    </row>
    <row r="94" spans="1:15" ht="51" x14ac:dyDescent="0.25">
      <c r="A94" s="132"/>
      <c r="B94" s="57" t="s">
        <v>178</v>
      </c>
      <c r="C94" s="58" t="s">
        <v>179</v>
      </c>
      <c r="D94" s="57" t="s">
        <v>334</v>
      </c>
      <c r="E94" s="57">
        <v>0.03</v>
      </c>
      <c r="F94" s="45">
        <v>0</v>
      </c>
      <c r="G94" s="45">
        <v>8.5500000000000007</v>
      </c>
      <c r="H94" s="45">
        <v>7.6</v>
      </c>
      <c r="I94" s="45">
        <v>7.0875000000000004</v>
      </c>
      <c r="J94" s="45">
        <v>0</v>
      </c>
      <c r="K94" s="67">
        <f t="shared" si="8"/>
        <v>0</v>
      </c>
      <c r="L94" s="78">
        <f t="shared" si="8"/>
        <v>0.25650000000000001</v>
      </c>
      <c r="M94" s="78">
        <f t="shared" si="5"/>
        <v>0.22799999999999998</v>
      </c>
      <c r="N94" s="78">
        <f t="shared" si="6"/>
        <v>0.21262500000000001</v>
      </c>
      <c r="O94" s="67">
        <f t="shared" si="7"/>
        <v>0</v>
      </c>
    </row>
    <row r="95" spans="1:15" ht="63.75" x14ac:dyDescent="0.25">
      <c r="A95" s="132"/>
      <c r="B95" s="57" t="s">
        <v>174</v>
      </c>
      <c r="C95" s="58" t="s">
        <v>180</v>
      </c>
      <c r="D95" s="57" t="s">
        <v>334</v>
      </c>
      <c r="E95" s="57">
        <v>0.03</v>
      </c>
      <c r="F95" s="45">
        <v>0</v>
      </c>
      <c r="G95" s="45">
        <v>8.5500000000000007</v>
      </c>
      <c r="H95" s="45">
        <v>7.6</v>
      </c>
      <c r="I95" s="45">
        <v>7.0875000000000004</v>
      </c>
      <c r="J95" s="45">
        <v>0</v>
      </c>
      <c r="K95" s="67">
        <f t="shared" si="8"/>
        <v>0</v>
      </c>
      <c r="L95" s="78">
        <f t="shared" si="8"/>
        <v>0.25650000000000001</v>
      </c>
      <c r="M95" s="78">
        <f t="shared" si="5"/>
        <v>0.22799999999999998</v>
      </c>
      <c r="N95" s="78">
        <f t="shared" si="6"/>
        <v>0.21262500000000001</v>
      </c>
      <c r="O95" s="67">
        <f t="shared" si="7"/>
        <v>0</v>
      </c>
    </row>
    <row r="96" spans="1:15" ht="51" x14ac:dyDescent="0.25">
      <c r="A96" s="132"/>
      <c r="B96" s="57" t="s">
        <v>181</v>
      </c>
      <c r="C96" s="58" t="s">
        <v>182</v>
      </c>
      <c r="D96" s="57" t="s">
        <v>334</v>
      </c>
      <c r="E96" s="57">
        <v>0.03</v>
      </c>
      <c r="F96" s="45">
        <v>0</v>
      </c>
      <c r="G96" s="45">
        <v>8.5500000000000007</v>
      </c>
      <c r="H96" s="45">
        <v>7.6</v>
      </c>
      <c r="I96" s="45">
        <v>7.0875000000000004</v>
      </c>
      <c r="J96" s="45">
        <v>0</v>
      </c>
      <c r="K96" s="67">
        <f t="shared" si="8"/>
        <v>0</v>
      </c>
      <c r="L96" s="78">
        <f t="shared" si="8"/>
        <v>0.25650000000000001</v>
      </c>
      <c r="M96" s="78">
        <f t="shared" si="5"/>
        <v>0.22799999999999998</v>
      </c>
      <c r="N96" s="78">
        <f t="shared" si="6"/>
        <v>0.21262500000000001</v>
      </c>
      <c r="O96" s="67">
        <f t="shared" si="7"/>
        <v>0</v>
      </c>
    </row>
    <row r="97" spans="1:15" ht="51" x14ac:dyDescent="0.25">
      <c r="A97" s="132"/>
      <c r="B97" s="57" t="s">
        <v>183</v>
      </c>
      <c r="C97" s="58" t="s">
        <v>184</v>
      </c>
      <c r="D97" s="57" t="s">
        <v>336</v>
      </c>
      <c r="E97" s="57">
        <v>0.03</v>
      </c>
      <c r="F97" s="45">
        <v>0</v>
      </c>
      <c r="G97" s="45">
        <v>2.85</v>
      </c>
      <c r="H97" s="45">
        <v>2.85</v>
      </c>
      <c r="I97" s="45">
        <v>2.3624999999999998</v>
      </c>
      <c r="J97" s="45">
        <v>0</v>
      </c>
      <c r="K97" s="67">
        <f t="shared" si="8"/>
        <v>0</v>
      </c>
      <c r="L97" s="78">
        <f t="shared" si="8"/>
        <v>8.5499999999999993E-2</v>
      </c>
      <c r="M97" s="78">
        <f t="shared" si="5"/>
        <v>8.5499999999999993E-2</v>
      </c>
      <c r="N97" s="78">
        <f t="shared" si="6"/>
        <v>7.0874999999999994E-2</v>
      </c>
      <c r="O97" s="67">
        <f t="shared" si="7"/>
        <v>0</v>
      </c>
    </row>
    <row r="98" spans="1:15" ht="51" x14ac:dyDescent="0.25">
      <c r="A98" s="132"/>
      <c r="B98" s="57" t="s">
        <v>185</v>
      </c>
      <c r="C98" s="58" t="s">
        <v>186</v>
      </c>
      <c r="D98" s="57" t="s">
        <v>329</v>
      </c>
      <c r="E98" s="57">
        <v>0.03</v>
      </c>
      <c r="F98" s="45">
        <v>0</v>
      </c>
      <c r="G98" s="45">
        <v>8.5500000000000007</v>
      </c>
      <c r="H98" s="45">
        <v>7.6</v>
      </c>
      <c r="I98" s="45">
        <v>7.0875000000000004</v>
      </c>
      <c r="J98" s="45">
        <v>0</v>
      </c>
      <c r="K98" s="67">
        <f t="shared" si="8"/>
        <v>0</v>
      </c>
      <c r="L98" s="78">
        <f t="shared" si="8"/>
        <v>0.25650000000000001</v>
      </c>
      <c r="M98" s="78">
        <f t="shared" si="5"/>
        <v>0.22799999999999998</v>
      </c>
      <c r="N98" s="78">
        <f t="shared" si="6"/>
        <v>0.21262500000000001</v>
      </c>
      <c r="O98" s="67">
        <f t="shared" si="7"/>
        <v>0</v>
      </c>
    </row>
    <row r="99" spans="1:15" ht="63.75" x14ac:dyDescent="0.25">
      <c r="A99" s="132"/>
      <c r="B99" s="57" t="s">
        <v>187</v>
      </c>
      <c r="C99" s="58" t="s">
        <v>188</v>
      </c>
      <c r="D99" s="57" t="s">
        <v>329</v>
      </c>
      <c r="E99" s="57">
        <v>0.03</v>
      </c>
      <c r="F99" s="45">
        <v>0</v>
      </c>
      <c r="G99" s="45">
        <v>8.5500000000000007</v>
      </c>
      <c r="H99" s="45">
        <v>7.6</v>
      </c>
      <c r="I99" s="45">
        <v>7.0875000000000004</v>
      </c>
      <c r="J99" s="45">
        <v>0</v>
      </c>
      <c r="K99" s="67">
        <f t="shared" si="8"/>
        <v>0</v>
      </c>
      <c r="L99" s="78">
        <f t="shared" si="8"/>
        <v>0.25650000000000001</v>
      </c>
      <c r="M99" s="78">
        <f t="shared" si="5"/>
        <v>0.22799999999999998</v>
      </c>
      <c r="N99" s="78">
        <f t="shared" si="6"/>
        <v>0.21262500000000001</v>
      </c>
      <c r="O99" s="67">
        <f t="shared" si="7"/>
        <v>0</v>
      </c>
    </row>
    <row r="100" spans="1:15" ht="63.75" x14ac:dyDescent="0.25">
      <c r="A100" s="132"/>
      <c r="B100" s="57" t="s">
        <v>189</v>
      </c>
      <c r="C100" s="58" t="s">
        <v>190</v>
      </c>
      <c r="D100" s="57" t="s">
        <v>329</v>
      </c>
      <c r="E100" s="57">
        <v>0.03</v>
      </c>
      <c r="F100" s="45">
        <v>0</v>
      </c>
      <c r="G100" s="45">
        <v>8.5500000000000007</v>
      </c>
      <c r="H100" s="45">
        <v>7.6</v>
      </c>
      <c r="I100" s="45">
        <v>7.0875000000000004</v>
      </c>
      <c r="J100" s="45">
        <v>0</v>
      </c>
      <c r="K100" s="67">
        <f t="shared" si="8"/>
        <v>0</v>
      </c>
      <c r="L100" s="78">
        <f t="shared" si="8"/>
        <v>0.25650000000000001</v>
      </c>
      <c r="M100" s="78">
        <f t="shared" si="5"/>
        <v>0.22799999999999998</v>
      </c>
      <c r="N100" s="78">
        <f t="shared" si="6"/>
        <v>0.21262500000000001</v>
      </c>
      <c r="O100" s="67">
        <f t="shared" si="7"/>
        <v>0</v>
      </c>
    </row>
    <row r="101" spans="1:15" ht="63.75" x14ac:dyDescent="0.25">
      <c r="A101" s="132"/>
      <c r="B101" s="57" t="s">
        <v>191</v>
      </c>
      <c r="C101" s="58" t="s">
        <v>192</v>
      </c>
      <c r="D101" s="57" t="s">
        <v>329</v>
      </c>
      <c r="E101" s="57">
        <v>0.03</v>
      </c>
      <c r="F101" s="45">
        <v>0</v>
      </c>
      <c r="G101" s="45">
        <v>8.5500000000000007</v>
      </c>
      <c r="H101" s="45">
        <v>7.6</v>
      </c>
      <c r="I101" s="45">
        <v>7.0875000000000004</v>
      </c>
      <c r="J101" s="45">
        <v>0</v>
      </c>
      <c r="K101" s="67">
        <f t="shared" si="8"/>
        <v>0</v>
      </c>
      <c r="L101" s="78">
        <f t="shared" si="8"/>
        <v>0.25650000000000001</v>
      </c>
      <c r="M101" s="78">
        <f t="shared" si="5"/>
        <v>0.22799999999999998</v>
      </c>
      <c r="N101" s="78">
        <f t="shared" si="6"/>
        <v>0.21262500000000001</v>
      </c>
      <c r="O101" s="67">
        <f t="shared" si="7"/>
        <v>0</v>
      </c>
    </row>
    <row r="102" spans="1:15" ht="63.75" x14ac:dyDescent="0.25">
      <c r="A102" s="132"/>
      <c r="B102" s="57" t="s">
        <v>193</v>
      </c>
      <c r="C102" s="58" t="s">
        <v>194</v>
      </c>
      <c r="D102" s="57" t="s">
        <v>329</v>
      </c>
      <c r="E102" s="57">
        <v>0.03</v>
      </c>
      <c r="F102" s="45">
        <v>0</v>
      </c>
      <c r="G102" s="45">
        <v>8.5500000000000007</v>
      </c>
      <c r="H102" s="45">
        <v>7.6</v>
      </c>
      <c r="I102" s="45">
        <v>7.0875000000000004</v>
      </c>
      <c r="J102" s="45">
        <v>0</v>
      </c>
      <c r="K102" s="67">
        <f t="shared" si="8"/>
        <v>0</v>
      </c>
      <c r="L102" s="78">
        <f t="shared" si="8"/>
        <v>0.25650000000000001</v>
      </c>
      <c r="M102" s="78">
        <f t="shared" si="5"/>
        <v>0.22799999999999998</v>
      </c>
      <c r="N102" s="78">
        <f t="shared" si="6"/>
        <v>0.21262500000000001</v>
      </c>
      <c r="O102" s="67">
        <f t="shared" si="7"/>
        <v>0</v>
      </c>
    </row>
    <row r="103" spans="1:15" ht="63.75" x14ac:dyDescent="0.25">
      <c r="A103" s="130" t="s">
        <v>195</v>
      </c>
      <c r="B103" s="48" t="s">
        <v>196</v>
      </c>
      <c r="C103" s="49" t="s">
        <v>197</v>
      </c>
      <c r="D103" s="48" t="s">
        <v>329</v>
      </c>
      <c r="E103" s="48">
        <v>0.03</v>
      </c>
      <c r="F103" s="50">
        <v>6.65</v>
      </c>
      <c r="G103" s="50">
        <v>8.5500000000000007</v>
      </c>
      <c r="H103" s="50">
        <v>8.5500000000000007</v>
      </c>
      <c r="I103" s="50">
        <v>9.5</v>
      </c>
      <c r="J103" s="50">
        <v>4.8</v>
      </c>
      <c r="K103" s="77">
        <f t="shared" si="8"/>
        <v>0.19950000000000001</v>
      </c>
      <c r="L103" s="77">
        <f t="shared" si="8"/>
        <v>0.25650000000000001</v>
      </c>
      <c r="M103" s="77">
        <f t="shared" si="5"/>
        <v>0.25650000000000001</v>
      </c>
      <c r="N103" s="77">
        <f t="shared" si="6"/>
        <v>0.28499999999999998</v>
      </c>
      <c r="O103" s="77">
        <f t="shared" si="7"/>
        <v>0.14399999999999999</v>
      </c>
    </row>
    <row r="104" spans="1:15" ht="63.75" x14ac:dyDescent="0.25">
      <c r="A104" s="130"/>
      <c r="B104" s="48" t="s">
        <v>198</v>
      </c>
      <c r="C104" s="49" t="s">
        <v>199</v>
      </c>
      <c r="D104" s="48" t="s">
        <v>329</v>
      </c>
      <c r="E104" s="48">
        <v>0.03</v>
      </c>
      <c r="F104" s="50">
        <v>6.65</v>
      </c>
      <c r="G104" s="50">
        <v>8.5500000000000007</v>
      </c>
      <c r="H104" s="50">
        <v>8.5500000000000007</v>
      </c>
      <c r="I104" s="50">
        <v>9.5</v>
      </c>
      <c r="J104" s="50">
        <v>4.8</v>
      </c>
      <c r="K104" s="77">
        <f t="shared" si="8"/>
        <v>0.19950000000000001</v>
      </c>
      <c r="L104" s="77">
        <f t="shared" si="8"/>
        <v>0.25650000000000001</v>
      </c>
      <c r="M104" s="77">
        <f t="shared" si="5"/>
        <v>0.25650000000000001</v>
      </c>
      <c r="N104" s="77">
        <f t="shared" si="6"/>
        <v>0.28499999999999998</v>
      </c>
      <c r="O104" s="77">
        <f t="shared" si="7"/>
        <v>0.14399999999999999</v>
      </c>
    </row>
    <row r="105" spans="1:15" ht="51" x14ac:dyDescent="0.25">
      <c r="A105" s="130"/>
      <c r="B105" s="48" t="s">
        <v>200</v>
      </c>
      <c r="C105" s="49" t="s">
        <v>201</v>
      </c>
      <c r="D105" s="48" t="s">
        <v>334</v>
      </c>
      <c r="E105" s="48">
        <v>0.03</v>
      </c>
      <c r="F105" s="50">
        <v>3.8</v>
      </c>
      <c r="G105" s="50">
        <v>3.8</v>
      </c>
      <c r="H105" s="50">
        <v>3.8</v>
      </c>
      <c r="I105" s="50">
        <v>3.8</v>
      </c>
      <c r="J105" s="50">
        <v>2.4</v>
      </c>
      <c r="K105" s="77">
        <f t="shared" si="8"/>
        <v>0.11399999999999999</v>
      </c>
      <c r="L105" s="77">
        <f t="shared" si="8"/>
        <v>0.11399999999999999</v>
      </c>
      <c r="M105" s="77">
        <f t="shared" si="5"/>
        <v>0.11399999999999999</v>
      </c>
      <c r="N105" s="77">
        <f t="shared" si="6"/>
        <v>0.11399999999999999</v>
      </c>
      <c r="O105" s="77">
        <f t="shared" si="7"/>
        <v>7.1999999999999995E-2</v>
      </c>
    </row>
    <row r="106" spans="1:15" ht="38.25" x14ac:dyDescent="0.25">
      <c r="A106" s="130"/>
      <c r="B106" s="48" t="s">
        <v>202</v>
      </c>
      <c r="C106" s="49" t="s">
        <v>203</v>
      </c>
      <c r="D106" s="48" t="s">
        <v>329</v>
      </c>
      <c r="E106" s="48">
        <v>0.03</v>
      </c>
      <c r="F106" s="50">
        <v>0.95</v>
      </c>
      <c r="G106" s="50">
        <v>4.75</v>
      </c>
      <c r="H106" s="50">
        <v>4.75</v>
      </c>
      <c r="I106" s="50">
        <v>0.95</v>
      </c>
      <c r="J106" s="50">
        <v>0.6</v>
      </c>
      <c r="K106" s="64">
        <f t="shared" si="8"/>
        <v>2.8499999999999998E-2</v>
      </c>
      <c r="L106" s="77">
        <f t="shared" si="8"/>
        <v>0.14249999999999999</v>
      </c>
      <c r="M106" s="77">
        <f t="shared" si="5"/>
        <v>0.14249999999999999</v>
      </c>
      <c r="N106" s="64">
        <f t="shared" si="6"/>
        <v>2.8499999999999998E-2</v>
      </c>
      <c r="O106" s="64">
        <f t="shared" si="7"/>
        <v>1.7999999999999999E-2</v>
      </c>
    </row>
    <row r="107" spans="1:15" ht="76.5" x14ac:dyDescent="0.25">
      <c r="A107" s="130"/>
      <c r="B107" s="48" t="s">
        <v>204</v>
      </c>
      <c r="C107" s="49" t="s">
        <v>205</v>
      </c>
      <c r="D107" s="48" t="s">
        <v>329</v>
      </c>
      <c r="E107" s="48">
        <v>0.03</v>
      </c>
      <c r="F107" s="50">
        <v>6.65</v>
      </c>
      <c r="G107" s="50">
        <v>8.5500000000000007</v>
      </c>
      <c r="H107" s="50">
        <v>8.5500000000000007</v>
      </c>
      <c r="I107" s="50">
        <v>9.5</v>
      </c>
      <c r="J107" s="50">
        <v>4.8</v>
      </c>
      <c r="K107" s="77">
        <f t="shared" si="8"/>
        <v>0.19950000000000001</v>
      </c>
      <c r="L107" s="77">
        <f t="shared" si="8"/>
        <v>0.25650000000000001</v>
      </c>
      <c r="M107" s="77">
        <f t="shared" si="5"/>
        <v>0.25650000000000001</v>
      </c>
      <c r="N107" s="77">
        <f t="shared" si="6"/>
        <v>0.28499999999999998</v>
      </c>
      <c r="O107" s="77">
        <f t="shared" si="7"/>
        <v>0.14399999999999999</v>
      </c>
    </row>
    <row r="108" spans="1:15" ht="25.5" x14ac:dyDescent="0.25">
      <c r="A108" s="130"/>
      <c r="B108" s="48" t="s">
        <v>206</v>
      </c>
      <c r="C108" s="49" t="s">
        <v>207</v>
      </c>
      <c r="D108" s="48" t="s">
        <v>329</v>
      </c>
      <c r="E108" s="48">
        <v>0.03</v>
      </c>
      <c r="F108" s="50">
        <v>6.65</v>
      </c>
      <c r="G108" s="50">
        <v>6.65</v>
      </c>
      <c r="H108" s="50">
        <v>6.65</v>
      </c>
      <c r="I108" s="50">
        <v>7.6</v>
      </c>
      <c r="J108" s="50">
        <v>4.8</v>
      </c>
      <c r="K108" s="77">
        <f t="shared" si="8"/>
        <v>0.19950000000000001</v>
      </c>
      <c r="L108" s="77">
        <f t="shared" si="8"/>
        <v>0.19950000000000001</v>
      </c>
      <c r="M108" s="77">
        <f t="shared" si="5"/>
        <v>0.19950000000000001</v>
      </c>
      <c r="N108" s="77">
        <f t="shared" si="6"/>
        <v>0.22799999999999998</v>
      </c>
      <c r="O108" s="77">
        <f t="shared" si="7"/>
        <v>0.14399999999999999</v>
      </c>
    </row>
    <row r="109" spans="1:15" ht="25.5" x14ac:dyDescent="0.25">
      <c r="A109" s="130"/>
      <c r="B109" s="48" t="s">
        <v>208</v>
      </c>
      <c r="C109" s="49" t="s">
        <v>209</v>
      </c>
      <c r="D109" s="48" t="s">
        <v>329</v>
      </c>
      <c r="E109" s="48">
        <v>0.03</v>
      </c>
      <c r="F109" s="50">
        <v>6.65</v>
      </c>
      <c r="G109" s="50">
        <v>6.65</v>
      </c>
      <c r="H109" s="50">
        <v>6.65</v>
      </c>
      <c r="I109" s="50">
        <v>7.6</v>
      </c>
      <c r="J109" s="50">
        <v>4.8</v>
      </c>
      <c r="K109" s="77">
        <f t="shared" si="8"/>
        <v>0.19950000000000001</v>
      </c>
      <c r="L109" s="77">
        <f t="shared" si="8"/>
        <v>0.19950000000000001</v>
      </c>
      <c r="M109" s="77">
        <f t="shared" si="5"/>
        <v>0.19950000000000001</v>
      </c>
      <c r="N109" s="77">
        <f t="shared" si="6"/>
        <v>0.22799999999999998</v>
      </c>
      <c r="O109" s="77">
        <f t="shared" si="7"/>
        <v>0.14399999999999999</v>
      </c>
    </row>
    <row r="110" spans="1:15" ht="38.25" x14ac:dyDescent="0.25">
      <c r="A110" s="130"/>
      <c r="B110" s="48" t="s">
        <v>210</v>
      </c>
      <c r="C110" s="49" t="s">
        <v>211</v>
      </c>
      <c r="D110" s="48" t="s">
        <v>335</v>
      </c>
      <c r="E110" s="48">
        <v>0.03</v>
      </c>
      <c r="F110" s="50">
        <v>6.65</v>
      </c>
      <c r="G110" s="50">
        <v>6.65</v>
      </c>
      <c r="H110" s="50">
        <v>6.65</v>
      </c>
      <c r="I110" s="50">
        <v>7.6</v>
      </c>
      <c r="J110" s="50">
        <v>4.8</v>
      </c>
      <c r="K110" s="77">
        <f t="shared" si="8"/>
        <v>0.19950000000000001</v>
      </c>
      <c r="L110" s="77">
        <f t="shared" si="8"/>
        <v>0.19950000000000001</v>
      </c>
      <c r="M110" s="77">
        <f t="shared" si="5"/>
        <v>0.19950000000000001</v>
      </c>
      <c r="N110" s="77">
        <f t="shared" si="6"/>
        <v>0.22799999999999998</v>
      </c>
      <c r="O110" s="77">
        <f t="shared" si="7"/>
        <v>0.14399999999999999</v>
      </c>
    </row>
    <row r="111" spans="1:15" ht="51" x14ac:dyDescent="0.25">
      <c r="A111" s="130"/>
      <c r="B111" s="48" t="s">
        <v>212</v>
      </c>
      <c r="C111" s="49" t="s">
        <v>213</v>
      </c>
      <c r="D111" s="48" t="s">
        <v>335</v>
      </c>
      <c r="E111" s="48">
        <v>0.03</v>
      </c>
      <c r="F111" s="50">
        <v>3.8</v>
      </c>
      <c r="G111" s="50">
        <v>3.8</v>
      </c>
      <c r="H111" s="50">
        <v>3.8</v>
      </c>
      <c r="I111" s="50">
        <v>3.8</v>
      </c>
      <c r="J111" s="50">
        <v>2.4</v>
      </c>
      <c r="K111" s="77">
        <f t="shared" si="8"/>
        <v>0.11399999999999999</v>
      </c>
      <c r="L111" s="77">
        <f t="shared" si="8"/>
        <v>0.11399999999999999</v>
      </c>
      <c r="M111" s="77">
        <f t="shared" si="5"/>
        <v>0.11399999999999999</v>
      </c>
      <c r="N111" s="77">
        <f t="shared" si="6"/>
        <v>0.11399999999999999</v>
      </c>
      <c r="O111" s="77">
        <f t="shared" si="7"/>
        <v>7.1999999999999995E-2</v>
      </c>
    </row>
    <row r="112" spans="1:15" ht="51" x14ac:dyDescent="0.25">
      <c r="A112" s="126" t="s">
        <v>214</v>
      </c>
      <c r="B112" s="51" t="s">
        <v>215</v>
      </c>
      <c r="C112" s="52" t="s">
        <v>216</v>
      </c>
      <c r="D112" s="51" t="s">
        <v>329</v>
      </c>
      <c r="E112" s="51">
        <v>0.03</v>
      </c>
      <c r="F112" s="53">
        <v>0</v>
      </c>
      <c r="G112" s="53">
        <v>0</v>
      </c>
      <c r="H112" s="53">
        <v>0</v>
      </c>
      <c r="I112" s="53">
        <v>8.5500000000000007</v>
      </c>
      <c r="J112" s="53">
        <v>0</v>
      </c>
      <c r="K112" s="65">
        <f t="shared" si="8"/>
        <v>0</v>
      </c>
      <c r="L112" s="65">
        <f t="shared" si="8"/>
        <v>0</v>
      </c>
      <c r="M112" s="65">
        <f t="shared" si="5"/>
        <v>0</v>
      </c>
      <c r="N112" s="77">
        <f t="shared" si="6"/>
        <v>0.25650000000000001</v>
      </c>
      <c r="O112" s="65">
        <f t="shared" si="7"/>
        <v>0</v>
      </c>
    </row>
    <row r="113" spans="1:15" ht="38.25" x14ac:dyDescent="0.25">
      <c r="A113" s="126"/>
      <c r="B113" s="51" t="s">
        <v>217</v>
      </c>
      <c r="C113" s="52" t="s">
        <v>218</v>
      </c>
      <c r="D113" s="51" t="s">
        <v>329</v>
      </c>
      <c r="E113" s="51">
        <v>0.03</v>
      </c>
      <c r="F113" s="53">
        <v>0</v>
      </c>
      <c r="G113" s="53">
        <v>0</v>
      </c>
      <c r="H113" s="53">
        <v>0</v>
      </c>
      <c r="I113" s="53">
        <v>8.5500000000000007</v>
      </c>
      <c r="J113" s="53">
        <v>0</v>
      </c>
      <c r="K113" s="65">
        <f t="shared" si="8"/>
        <v>0</v>
      </c>
      <c r="L113" s="65">
        <f t="shared" si="8"/>
        <v>0</v>
      </c>
      <c r="M113" s="65">
        <f t="shared" si="5"/>
        <v>0</v>
      </c>
      <c r="N113" s="77">
        <f t="shared" si="6"/>
        <v>0.25650000000000001</v>
      </c>
      <c r="O113" s="65">
        <f t="shared" si="7"/>
        <v>0</v>
      </c>
    </row>
    <row r="114" spans="1:15" ht="38.25" x14ac:dyDescent="0.25">
      <c r="A114" s="126"/>
      <c r="B114" s="51" t="s">
        <v>219</v>
      </c>
      <c r="C114" s="52" t="s">
        <v>220</v>
      </c>
      <c r="D114" s="51" t="s">
        <v>329</v>
      </c>
      <c r="E114" s="51">
        <v>0.03</v>
      </c>
      <c r="F114" s="53">
        <v>0</v>
      </c>
      <c r="G114" s="53">
        <v>0</v>
      </c>
      <c r="H114" s="53">
        <v>0</v>
      </c>
      <c r="I114" s="53">
        <v>8.5500000000000007</v>
      </c>
      <c r="J114" s="53">
        <v>0</v>
      </c>
      <c r="K114" s="65">
        <f t="shared" si="8"/>
        <v>0</v>
      </c>
      <c r="L114" s="65">
        <f t="shared" si="8"/>
        <v>0</v>
      </c>
      <c r="M114" s="65">
        <f t="shared" si="5"/>
        <v>0</v>
      </c>
      <c r="N114" s="77">
        <f t="shared" si="6"/>
        <v>0.25650000000000001</v>
      </c>
      <c r="O114" s="65">
        <f t="shared" si="7"/>
        <v>0</v>
      </c>
    </row>
    <row r="115" spans="1:15" ht="51" x14ac:dyDescent="0.25">
      <c r="A115" s="126"/>
      <c r="B115" s="51" t="s">
        <v>221</v>
      </c>
      <c r="C115" s="52" t="s">
        <v>222</v>
      </c>
      <c r="D115" s="51" t="s">
        <v>329</v>
      </c>
      <c r="E115" s="51">
        <v>0.03</v>
      </c>
      <c r="F115" s="53">
        <v>0</v>
      </c>
      <c r="G115" s="53">
        <v>0</v>
      </c>
      <c r="H115" s="53">
        <v>0</v>
      </c>
      <c r="I115" s="53">
        <v>8.5500000000000007</v>
      </c>
      <c r="J115" s="53">
        <v>0</v>
      </c>
      <c r="K115" s="65">
        <f t="shared" si="8"/>
        <v>0</v>
      </c>
      <c r="L115" s="65">
        <f t="shared" si="8"/>
        <v>0</v>
      </c>
      <c r="M115" s="65">
        <f t="shared" si="5"/>
        <v>0</v>
      </c>
      <c r="N115" s="77">
        <f t="shared" si="6"/>
        <v>0.25650000000000001</v>
      </c>
      <c r="O115" s="65">
        <f t="shared" si="7"/>
        <v>0</v>
      </c>
    </row>
    <row r="116" spans="1:15" ht="51" x14ac:dyDescent="0.25">
      <c r="A116" s="126"/>
      <c r="B116" s="51" t="s">
        <v>223</v>
      </c>
      <c r="C116" s="52" t="s">
        <v>224</v>
      </c>
      <c r="D116" s="51" t="s">
        <v>335</v>
      </c>
      <c r="E116" s="51">
        <v>0.03</v>
      </c>
      <c r="F116" s="53">
        <v>0</v>
      </c>
      <c r="G116" s="53">
        <v>0</v>
      </c>
      <c r="H116" s="53">
        <v>0</v>
      </c>
      <c r="I116" s="53">
        <v>8.5500000000000007</v>
      </c>
      <c r="J116" s="53">
        <v>0</v>
      </c>
      <c r="K116" s="65">
        <f t="shared" si="8"/>
        <v>0</v>
      </c>
      <c r="L116" s="65">
        <f t="shared" si="8"/>
        <v>0</v>
      </c>
      <c r="M116" s="65">
        <f t="shared" si="5"/>
        <v>0</v>
      </c>
      <c r="N116" s="77">
        <f t="shared" si="6"/>
        <v>0.25650000000000001</v>
      </c>
      <c r="O116" s="65">
        <f t="shared" si="7"/>
        <v>0</v>
      </c>
    </row>
    <row r="117" spans="1:15" ht="51" x14ac:dyDescent="0.25">
      <c r="A117" s="126"/>
      <c r="B117" s="51" t="s">
        <v>225</v>
      </c>
      <c r="C117" s="52" t="s">
        <v>226</v>
      </c>
      <c r="D117" s="51" t="s">
        <v>335</v>
      </c>
      <c r="E117" s="51">
        <v>0.03</v>
      </c>
      <c r="F117" s="53">
        <v>0</v>
      </c>
      <c r="G117" s="53">
        <v>0</v>
      </c>
      <c r="H117" s="53">
        <v>0</v>
      </c>
      <c r="I117" s="53">
        <v>8.5500000000000007</v>
      </c>
      <c r="J117" s="53">
        <v>0</v>
      </c>
      <c r="K117" s="65">
        <f t="shared" si="8"/>
        <v>0</v>
      </c>
      <c r="L117" s="65">
        <f t="shared" si="8"/>
        <v>0</v>
      </c>
      <c r="M117" s="65">
        <f t="shared" si="5"/>
        <v>0</v>
      </c>
      <c r="N117" s="77">
        <f t="shared" si="6"/>
        <v>0.25650000000000001</v>
      </c>
      <c r="O117" s="65">
        <f t="shared" si="7"/>
        <v>0</v>
      </c>
    </row>
    <row r="118" spans="1:15" ht="51" x14ac:dyDescent="0.25">
      <c r="A118" s="126"/>
      <c r="B118" s="51" t="s">
        <v>227</v>
      </c>
      <c r="C118" s="52" t="s">
        <v>228</v>
      </c>
      <c r="D118" s="51" t="s">
        <v>335</v>
      </c>
      <c r="E118" s="51">
        <v>0.03</v>
      </c>
      <c r="F118" s="53">
        <v>0</v>
      </c>
      <c r="G118" s="53">
        <v>0</v>
      </c>
      <c r="H118" s="53">
        <v>0</v>
      </c>
      <c r="I118" s="53">
        <v>8.5500000000000007</v>
      </c>
      <c r="J118" s="53">
        <v>0</v>
      </c>
      <c r="K118" s="65">
        <f t="shared" si="8"/>
        <v>0</v>
      </c>
      <c r="L118" s="65">
        <f t="shared" si="8"/>
        <v>0</v>
      </c>
      <c r="M118" s="65">
        <f t="shared" si="5"/>
        <v>0</v>
      </c>
      <c r="N118" s="77">
        <f t="shared" si="6"/>
        <v>0.25650000000000001</v>
      </c>
      <c r="O118" s="65">
        <f t="shared" si="7"/>
        <v>0</v>
      </c>
    </row>
    <row r="119" spans="1:15" ht="63.75" x14ac:dyDescent="0.25">
      <c r="A119" s="126"/>
      <c r="B119" s="51" t="s">
        <v>229</v>
      </c>
      <c r="C119" s="52" t="s">
        <v>230</v>
      </c>
      <c r="D119" s="51" t="s">
        <v>335</v>
      </c>
      <c r="E119" s="51">
        <v>0.03</v>
      </c>
      <c r="F119" s="53">
        <v>0</v>
      </c>
      <c r="G119" s="53">
        <v>0</v>
      </c>
      <c r="H119" s="53">
        <v>0</v>
      </c>
      <c r="I119" s="53">
        <v>8.5500000000000007</v>
      </c>
      <c r="J119" s="53">
        <v>0</v>
      </c>
      <c r="K119" s="65">
        <f t="shared" si="8"/>
        <v>0</v>
      </c>
      <c r="L119" s="65">
        <f t="shared" si="8"/>
        <v>0</v>
      </c>
      <c r="M119" s="65">
        <f t="shared" si="5"/>
        <v>0</v>
      </c>
      <c r="N119" s="77">
        <f t="shared" si="6"/>
        <v>0.25650000000000001</v>
      </c>
      <c r="O119" s="65">
        <f t="shared" si="7"/>
        <v>0</v>
      </c>
    </row>
    <row r="120" spans="1:15" ht="51" x14ac:dyDescent="0.25">
      <c r="A120" s="126"/>
      <c r="B120" s="51" t="s">
        <v>231</v>
      </c>
      <c r="C120" s="52" t="s">
        <v>232</v>
      </c>
      <c r="D120" s="51" t="s">
        <v>335</v>
      </c>
      <c r="E120" s="51">
        <v>0.03</v>
      </c>
      <c r="F120" s="53">
        <v>0</v>
      </c>
      <c r="G120" s="53">
        <v>0</v>
      </c>
      <c r="H120" s="53">
        <v>0</v>
      </c>
      <c r="I120" s="53">
        <v>8.5500000000000007</v>
      </c>
      <c r="J120" s="53">
        <v>0</v>
      </c>
      <c r="K120" s="65">
        <f t="shared" si="8"/>
        <v>0</v>
      </c>
      <c r="L120" s="65">
        <f t="shared" si="8"/>
        <v>0</v>
      </c>
      <c r="M120" s="65">
        <f t="shared" si="5"/>
        <v>0</v>
      </c>
      <c r="N120" s="77">
        <f t="shared" si="6"/>
        <v>0.25650000000000001</v>
      </c>
      <c r="O120" s="65">
        <f t="shared" si="7"/>
        <v>0</v>
      </c>
    </row>
    <row r="121" spans="1:15" ht="51" x14ac:dyDescent="0.25">
      <c r="A121" s="126"/>
      <c r="B121" s="51" t="s">
        <v>233</v>
      </c>
      <c r="C121" s="52" t="s">
        <v>234</v>
      </c>
      <c r="D121" s="51" t="s">
        <v>335</v>
      </c>
      <c r="E121" s="51">
        <v>0.03</v>
      </c>
      <c r="F121" s="53">
        <v>0</v>
      </c>
      <c r="G121" s="53">
        <v>0</v>
      </c>
      <c r="H121" s="53">
        <v>0</v>
      </c>
      <c r="I121" s="53">
        <v>8.5500000000000007</v>
      </c>
      <c r="J121" s="53">
        <v>0</v>
      </c>
      <c r="K121" s="65">
        <f t="shared" si="8"/>
        <v>0</v>
      </c>
      <c r="L121" s="65">
        <f t="shared" si="8"/>
        <v>0</v>
      </c>
      <c r="M121" s="65">
        <f t="shared" si="5"/>
        <v>0</v>
      </c>
      <c r="N121" s="77">
        <f t="shared" si="6"/>
        <v>0.25650000000000001</v>
      </c>
      <c r="O121" s="65">
        <f t="shared" si="7"/>
        <v>0</v>
      </c>
    </row>
    <row r="122" spans="1:15" ht="51" x14ac:dyDescent="0.25">
      <c r="A122" s="126"/>
      <c r="B122" s="51" t="s">
        <v>235</v>
      </c>
      <c r="C122" s="52" t="s">
        <v>236</v>
      </c>
      <c r="D122" s="51" t="s">
        <v>335</v>
      </c>
      <c r="E122" s="51">
        <v>0.03</v>
      </c>
      <c r="F122" s="53">
        <v>0</v>
      </c>
      <c r="G122" s="53">
        <v>0</v>
      </c>
      <c r="H122" s="53">
        <v>0</v>
      </c>
      <c r="I122" s="53">
        <v>8.5500000000000007</v>
      </c>
      <c r="J122" s="53">
        <v>0</v>
      </c>
      <c r="K122" s="65">
        <f t="shared" si="8"/>
        <v>0</v>
      </c>
      <c r="L122" s="65">
        <f t="shared" si="8"/>
        <v>0</v>
      </c>
      <c r="M122" s="65">
        <f t="shared" si="5"/>
        <v>0</v>
      </c>
      <c r="N122" s="77">
        <f t="shared" si="6"/>
        <v>0.25650000000000001</v>
      </c>
      <c r="O122" s="65">
        <f t="shared" si="7"/>
        <v>0</v>
      </c>
    </row>
    <row r="123" spans="1:15" ht="63.75" x14ac:dyDescent="0.25">
      <c r="A123" s="126"/>
      <c r="B123" s="51" t="s">
        <v>237</v>
      </c>
      <c r="C123" s="52" t="s">
        <v>238</v>
      </c>
      <c r="D123" s="51" t="s">
        <v>335</v>
      </c>
      <c r="E123" s="51">
        <v>0.03</v>
      </c>
      <c r="F123" s="53">
        <v>0</v>
      </c>
      <c r="G123" s="53">
        <v>0</v>
      </c>
      <c r="H123" s="53">
        <v>0</v>
      </c>
      <c r="I123" s="53">
        <v>8.5500000000000007</v>
      </c>
      <c r="J123" s="53">
        <v>0</v>
      </c>
      <c r="K123" s="65">
        <f t="shared" si="8"/>
        <v>0</v>
      </c>
      <c r="L123" s="65">
        <f t="shared" si="8"/>
        <v>0</v>
      </c>
      <c r="M123" s="65">
        <f t="shared" si="5"/>
        <v>0</v>
      </c>
      <c r="N123" s="77">
        <f t="shared" si="6"/>
        <v>0.25650000000000001</v>
      </c>
      <c r="O123" s="65">
        <f t="shared" si="7"/>
        <v>0</v>
      </c>
    </row>
    <row r="124" spans="1:15" ht="63.75" x14ac:dyDescent="0.25">
      <c r="A124" s="126"/>
      <c r="B124" s="51" t="s">
        <v>239</v>
      </c>
      <c r="C124" s="52" t="s">
        <v>240</v>
      </c>
      <c r="D124" s="51" t="s">
        <v>329</v>
      </c>
      <c r="E124" s="51">
        <v>0.03</v>
      </c>
      <c r="F124" s="53">
        <v>0</v>
      </c>
      <c r="G124" s="53">
        <v>0</v>
      </c>
      <c r="H124" s="53">
        <v>0</v>
      </c>
      <c r="I124" s="53">
        <v>8.5500000000000007</v>
      </c>
      <c r="J124" s="53">
        <v>0</v>
      </c>
      <c r="K124" s="65">
        <f t="shared" si="8"/>
        <v>0</v>
      </c>
      <c r="L124" s="65">
        <f t="shared" si="8"/>
        <v>0</v>
      </c>
      <c r="M124" s="65">
        <f t="shared" si="5"/>
        <v>0</v>
      </c>
      <c r="N124" s="77">
        <f t="shared" si="6"/>
        <v>0.25650000000000001</v>
      </c>
      <c r="O124" s="65">
        <f t="shared" si="7"/>
        <v>0</v>
      </c>
    </row>
    <row r="125" spans="1:15" ht="51" x14ac:dyDescent="0.25">
      <c r="A125" s="126"/>
      <c r="B125" s="51" t="s">
        <v>241</v>
      </c>
      <c r="C125" s="52" t="s">
        <v>242</v>
      </c>
      <c r="D125" s="51" t="s">
        <v>329</v>
      </c>
      <c r="E125" s="51">
        <v>0.03</v>
      </c>
      <c r="F125" s="53">
        <v>0</v>
      </c>
      <c r="G125" s="53">
        <v>0</v>
      </c>
      <c r="H125" s="53">
        <v>0</v>
      </c>
      <c r="I125" s="53">
        <v>8.5500000000000007</v>
      </c>
      <c r="J125" s="53">
        <v>0</v>
      </c>
      <c r="K125" s="65">
        <f t="shared" si="8"/>
        <v>0</v>
      </c>
      <c r="L125" s="65">
        <f t="shared" si="8"/>
        <v>0</v>
      </c>
      <c r="M125" s="65">
        <f t="shared" si="5"/>
        <v>0</v>
      </c>
      <c r="N125" s="77">
        <f t="shared" si="6"/>
        <v>0.25650000000000001</v>
      </c>
      <c r="O125" s="65">
        <f t="shared" si="7"/>
        <v>0</v>
      </c>
    </row>
    <row r="126" spans="1:15" ht="63.75" x14ac:dyDescent="0.25">
      <c r="A126" s="126"/>
      <c r="B126" s="51" t="s">
        <v>243</v>
      </c>
      <c r="C126" s="52" t="s">
        <v>244</v>
      </c>
      <c r="D126" s="51" t="s">
        <v>329</v>
      </c>
      <c r="E126" s="51">
        <v>0.03</v>
      </c>
      <c r="F126" s="53">
        <v>0</v>
      </c>
      <c r="G126" s="53">
        <v>0</v>
      </c>
      <c r="H126" s="53">
        <v>0</v>
      </c>
      <c r="I126" s="53">
        <v>8.5500000000000007</v>
      </c>
      <c r="J126" s="53">
        <v>0</v>
      </c>
      <c r="K126" s="65">
        <f t="shared" si="8"/>
        <v>0</v>
      </c>
      <c r="L126" s="65">
        <f t="shared" si="8"/>
        <v>0</v>
      </c>
      <c r="M126" s="65">
        <f t="shared" si="5"/>
        <v>0</v>
      </c>
      <c r="N126" s="77">
        <f t="shared" si="6"/>
        <v>0.25650000000000001</v>
      </c>
      <c r="O126" s="65">
        <f t="shared" si="7"/>
        <v>0</v>
      </c>
    </row>
    <row r="127" spans="1:15" ht="51" x14ac:dyDescent="0.25">
      <c r="A127" s="126"/>
      <c r="B127" s="51" t="s">
        <v>245</v>
      </c>
      <c r="C127" s="52" t="s">
        <v>246</v>
      </c>
      <c r="D127" s="51" t="s">
        <v>329</v>
      </c>
      <c r="E127" s="51">
        <v>0.03</v>
      </c>
      <c r="F127" s="53">
        <v>0</v>
      </c>
      <c r="G127" s="53">
        <v>0</v>
      </c>
      <c r="H127" s="53">
        <v>0</v>
      </c>
      <c r="I127" s="53">
        <v>8.5500000000000007</v>
      </c>
      <c r="J127" s="53">
        <v>0</v>
      </c>
      <c r="K127" s="65">
        <f t="shared" si="8"/>
        <v>0</v>
      </c>
      <c r="L127" s="65">
        <f t="shared" si="8"/>
        <v>0</v>
      </c>
      <c r="M127" s="65">
        <f t="shared" si="5"/>
        <v>0</v>
      </c>
      <c r="N127" s="77">
        <f t="shared" si="6"/>
        <v>0.25650000000000001</v>
      </c>
      <c r="O127" s="65">
        <f t="shared" si="7"/>
        <v>0</v>
      </c>
    </row>
    <row r="128" spans="1:15" ht="38.25" x14ac:dyDescent="0.25">
      <c r="A128" s="126"/>
      <c r="B128" s="51" t="s">
        <v>247</v>
      </c>
      <c r="C128" s="52" t="s">
        <v>248</v>
      </c>
      <c r="D128" s="51" t="s">
        <v>329</v>
      </c>
      <c r="E128" s="51">
        <v>0.03</v>
      </c>
      <c r="F128" s="53">
        <v>0</v>
      </c>
      <c r="G128" s="53">
        <v>0</v>
      </c>
      <c r="H128" s="53">
        <v>0</v>
      </c>
      <c r="I128" s="53">
        <v>8.5500000000000007</v>
      </c>
      <c r="J128" s="53">
        <v>0</v>
      </c>
      <c r="K128" s="65">
        <f t="shared" si="8"/>
        <v>0</v>
      </c>
      <c r="L128" s="65">
        <f t="shared" si="8"/>
        <v>0</v>
      </c>
      <c r="M128" s="65">
        <f t="shared" si="5"/>
        <v>0</v>
      </c>
      <c r="N128" s="77">
        <f t="shared" si="6"/>
        <v>0.25650000000000001</v>
      </c>
      <c r="O128" s="65">
        <f t="shared" si="7"/>
        <v>0</v>
      </c>
    </row>
    <row r="129" spans="1:15" ht="38.25" x14ac:dyDescent="0.25">
      <c r="A129" s="126"/>
      <c r="B129" s="51" t="s">
        <v>249</v>
      </c>
      <c r="C129" s="52" t="s">
        <v>250</v>
      </c>
      <c r="D129" s="51" t="s">
        <v>336</v>
      </c>
      <c r="E129" s="51">
        <v>0.03</v>
      </c>
      <c r="F129" s="53">
        <v>0</v>
      </c>
      <c r="G129" s="53">
        <v>0</v>
      </c>
      <c r="H129" s="53">
        <v>0</v>
      </c>
      <c r="I129" s="53">
        <v>8.5500000000000007</v>
      </c>
      <c r="J129" s="53">
        <v>0</v>
      </c>
      <c r="K129" s="65">
        <f t="shared" si="8"/>
        <v>0</v>
      </c>
      <c r="L129" s="65">
        <f t="shared" si="8"/>
        <v>0</v>
      </c>
      <c r="M129" s="65">
        <f t="shared" si="5"/>
        <v>0</v>
      </c>
      <c r="N129" s="77">
        <f t="shared" si="6"/>
        <v>0.25650000000000001</v>
      </c>
      <c r="O129" s="65">
        <f t="shared" si="7"/>
        <v>0</v>
      </c>
    </row>
    <row r="130" spans="1:15" ht="38.25" x14ac:dyDescent="0.25">
      <c r="A130" s="126"/>
      <c r="B130" s="51" t="s">
        <v>251</v>
      </c>
      <c r="C130" s="52" t="s">
        <v>252</v>
      </c>
      <c r="D130" s="51" t="s">
        <v>336</v>
      </c>
      <c r="E130" s="51">
        <v>0.03</v>
      </c>
      <c r="F130" s="53">
        <v>0</v>
      </c>
      <c r="G130" s="53">
        <v>0</v>
      </c>
      <c r="H130" s="53">
        <v>0</v>
      </c>
      <c r="I130" s="53">
        <v>8.5500000000000007</v>
      </c>
      <c r="J130" s="53">
        <v>0</v>
      </c>
      <c r="K130" s="65">
        <f t="shared" si="8"/>
        <v>0</v>
      </c>
      <c r="L130" s="65">
        <f t="shared" si="8"/>
        <v>0</v>
      </c>
      <c r="M130" s="65">
        <f t="shared" si="5"/>
        <v>0</v>
      </c>
      <c r="N130" s="77">
        <f t="shared" si="6"/>
        <v>0.25650000000000001</v>
      </c>
      <c r="O130" s="65">
        <f t="shared" si="7"/>
        <v>0</v>
      </c>
    </row>
    <row r="131" spans="1:15" ht="38.25" x14ac:dyDescent="0.25">
      <c r="A131" s="126"/>
      <c r="B131" s="51" t="s">
        <v>253</v>
      </c>
      <c r="C131" s="52" t="s">
        <v>254</v>
      </c>
      <c r="D131" s="51" t="s">
        <v>336</v>
      </c>
      <c r="E131" s="51">
        <v>0.03</v>
      </c>
      <c r="F131" s="53">
        <v>0</v>
      </c>
      <c r="G131" s="53">
        <v>0</v>
      </c>
      <c r="H131" s="53">
        <v>0</v>
      </c>
      <c r="I131" s="53">
        <v>8.5500000000000007</v>
      </c>
      <c r="J131" s="53">
        <v>0</v>
      </c>
      <c r="K131" s="65">
        <f t="shared" si="8"/>
        <v>0</v>
      </c>
      <c r="L131" s="65">
        <f t="shared" si="8"/>
        <v>0</v>
      </c>
      <c r="M131" s="65">
        <f t="shared" ref="M131:M167" si="9">H131*$E131</f>
        <v>0</v>
      </c>
      <c r="N131" s="77">
        <f t="shared" ref="N131:N167" si="10">I131*$E131</f>
        <v>0.25650000000000001</v>
      </c>
      <c r="O131" s="65">
        <f t="shared" ref="O131:O167" si="11">J131*$E131</f>
        <v>0</v>
      </c>
    </row>
    <row r="132" spans="1:15" ht="51" x14ac:dyDescent="0.25">
      <c r="A132" s="126"/>
      <c r="B132" s="51" t="s">
        <v>255</v>
      </c>
      <c r="C132" s="52" t="s">
        <v>256</v>
      </c>
      <c r="D132" s="51" t="s">
        <v>335</v>
      </c>
      <c r="E132" s="51">
        <v>0.03</v>
      </c>
      <c r="F132" s="53">
        <v>0</v>
      </c>
      <c r="G132" s="53">
        <v>0</v>
      </c>
      <c r="H132" s="53">
        <v>0</v>
      </c>
      <c r="I132" s="53">
        <v>8.5500000000000007</v>
      </c>
      <c r="J132" s="53">
        <v>0</v>
      </c>
      <c r="K132" s="65">
        <f t="shared" ref="K132:L167" si="12">F132*$E132</f>
        <v>0</v>
      </c>
      <c r="L132" s="65">
        <f t="shared" si="12"/>
        <v>0</v>
      </c>
      <c r="M132" s="65">
        <f t="shared" si="9"/>
        <v>0</v>
      </c>
      <c r="N132" s="77">
        <f t="shared" si="10"/>
        <v>0.25650000000000001</v>
      </c>
      <c r="O132" s="65">
        <f t="shared" si="11"/>
        <v>0</v>
      </c>
    </row>
    <row r="133" spans="1:15" x14ac:dyDescent="0.25">
      <c r="A133" s="127" t="s">
        <v>257</v>
      </c>
      <c r="B133" s="59" t="s">
        <v>258</v>
      </c>
      <c r="C133" s="60" t="s">
        <v>259</v>
      </c>
      <c r="D133" s="59" t="s">
        <v>334</v>
      </c>
      <c r="E133" s="59">
        <v>0.03</v>
      </c>
      <c r="F133" s="61">
        <v>8.5500000000000007</v>
      </c>
      <c r="G133" s="61">
        <v>8.5500000000000007</v>
      </c>
      <c r="H133" s="61">
        <v>8.5500000000000007</v>
      </c>
      <c r="I133" s="61">
        <v>8.5500000000000007</v>
      </c>
      <c r="J133" s="61">
        <v>0</v>
      </c>
      <c r="K133" s="77">
        <f t="shared" si="12"/>
        <v>0.25650000000000001</v>
      </c>
      <c r="L133" s="77">
        <f t="shared" si="12"/>
        <v>0.25650000000000001</v>
      </c>
      <c r="M133" s="77">
        <f t="shared" si="9"/>
        <v>0.25650000000000001</v>
      </c>
      <c r="N133" s="77">
        <f t="shared" si="10"/>
        <v>0.25650000000000001</v>
      </c>
      <c r="O133" s="66">
        <f t="shared" si="11"/>
        <v>0</v>
      </c>
    </row>
    <row r="134" spans="1:15" x14ac:dyDescent="0.25">
      <c r="A134" s="127"/>
      <c r="B134" s="59" t="s">
        <v>260</v>
      </c>
      <c r="C134" s="60" t="s">
        <v>261</v>
      </c>
      <c r="D134" s="59" t="s">
        <v>334</v>
      </c>
      <c r="E134" s="59">
        <v>0.03</v>
      </c>
      <c r="F134" s="61">
        <v>8.5500000000000007</v>
      </c>
      <c r="G134" s="61">
        <v>8.5500000000000007</v>
      </c>
      <c r="H134" s="61">
        <v>8.5500000000000007</v>
      </c>
      <c r="I134" s="61">
        <v>8.5500000000000007</v>
      </c>
      <c r="J134" s="61">
        <v>0</v>
      </c>
      <c r="K134" s="77">
        <f t="shared" si="12"/>
        <v>0.25650000000000001</v>
      </c>
      <c r="L134" s="77">
        <f t="shared" si="12"/>
        <v>0.25650000000000001</v>
      </c>
      <c r="M134" s="77">
        <f t="shared" si="9"/>
        <v>0.25650000000000001</v>
      </c>
      <c r="N134" s="77">
        <f t="shared" si="10"/>
        <v>0.25650000000000001</v>
      </c>
      <c r="O134" s="66">
        <f t="shared" si="11"/>
        <v>0</v>
      </c>
    </row>
    <row r="135" spans="1:15" ht="25.5" x14ac:dyDescent="0.25">
      <c r="A135" s="127"/>
      <c r="B135" s="59" t="s">
        <v>262</v>
      </c>
      <c r="C135" s="60" t="s">
        <v>263</v>
      </c>
      <c r="D135" s="59" t="s">
        <v>334</v>
      </c>
      <c r="E135" s="59">
        <v>0.03</v>
      </c>
      <c r="F135" s="61">
        <v>8.5500000000000007</v>
      </c>
      <c r="G135" s="61">
        <v>8.5500000000000007</v>
      </c>
      <c r="H135" s="61">
        <v>8.5500000000000007</v>
      </c>
      <c r="I135" s="61">
        <v>8.5500000000000007</v>
      </c>
      <c r="J135" s="61">
        <v>0</v>
      </c>
      <c r="K135" s="77">
        <f t="shared" si="12"/>
        <v>0.25650000000000001</v>
      </c>
      <c r="L135" s="77">
        <f t="shared" si="12"/>
        <v>0.25650000000000001</v>
      </c>
      <c r="M135" s="77">
        <f t="shared" si="9"/>
        <v>0.25650000000000001</v>
      </c>
      <c r="N135" s="77">
        <f t="shared" si="10"/>
        <v>0.25650000000000001</v>
      </c>
      <c r="O135" s="66">
        <f t="shared" si="11"/>
        <v>0</v>
      </c>
    </row>
    <row r="136" spans="1:15" x14ac:dyDescent="0.25">
      <c r="A136" s="127"/>
      <c r="B136" s="59" t="s">
        <v>264</v>
      </c>
      <c r="C136" s="60" t="s">
        <v>265</v>
      </c>
      <c r="D136" s="59" t="s">
        <v>334</v>
      </c>
      <c r="E136" s="59">
        <v>0.03</v>
      </c>
      <c r="F136" s="61">
        <v>2.85</v>
      </c>
      <c r="G136" s="61">
        <v>4.75</v>
      </c>
      <c r="H136" s="61">
        <v>4.75</v>
      </c>
      <c r="I136" s="61">
        <v>4.75</v>
      </c>
      <c r="J136" s="61">
        <v>0</v>
      </c>
      <c r="K136" s="77">
        <f t="shared" si="12"/>
        <v>8.5499999999999993E-2</v>
      </c>
      <c r="L136" s="77">
        <f t="shared" si="12"/>
        <v>0.14249999999999999</v>
      </c>
      <c r="M136" s="77">
        <f t="shared" si="9"/>
        <v>0.14249999999999999</v>
      </c>
      <c r="N136" s="77">
        <f t="shared" si="10"/>
        <v>0.14249999999999999</v>
      </c>
      <c r="O136" s="66">
        <f t="shared" si="11"/>
        <v>0</v>
      </c>
    </row>
    <row r="137" spans="1:15" x14ac:dyDescent="0.25">
      <c r="A137" s="128" t="s">
        <v>266</v>
      </c>
      <c r="B137" s="57" t="s">
        <v>267</v>
      </c>
      <c r="C137" s="62" t="s">
        <v>268</v>
      </c>
      <c r="D137" s="57" t="s">
        <v>329</v>
      </c>
      <c r="E137" s="57">
        <v>1.4E-2</v>
      </c>
      <c r="F137" s="45">
        <v>0</v>
      </c>
      <c r="G137" s="45">
        <v>0</v>
      </c>
      <c r="H137" s="45">
        <v>0</v>
      </c>
      <c r="I137" s="45">
        <v>9.5</v>
      </c>
      <c r="J137" s="45">
        <v>0</v>
      </c>
      <c r="K137" s="67">
        <f>F137*$E137</f>
        <v>0</v>
      </c>
      <c r="L137" s="67">
        <f t="shared" si="12"/>
        <v>0</v>
      </c>
      <c r="M137" s="67">
        <f t="shared" si="9"/>
        <v>0</v>
      </c>
      <c r="N137" s="78">
        <f t="shared" si="10"/>
        <v>0.13300000000000001</v>
      </c>
      <c r="O137" s="67">
        <f t="shared" si="11"/>
        <v>0</v>
      </c>
    </row>
    <row r="138" spans="1:15" ht="25.5" x14ac:dyDescent="0.25">
      <c r="A138" s="128"/>
      <c r="B138" s="57" t="s">
        <v>269</v>
      </c>
      <c r="C138" s="58" t="s">
        <v>270</v>
      </c>
      <c r="D138" s="57" t="s">
        <v>329</v>
      </c>
      <c r="E138" s="57">
        <v>1.4E-2</v>
      </c>
      <c r="F138" s="45">
        <v>0</v>
      </c>
      <c r="G138" s="45">
        <v>0</v>
      </c>
      <c r="H138" s="45">
        <v>0</v>
      </c>
      <c r="I138" s="45">
        <v>8.5500000000000007</v>
      </c>
      <c r="J138" s="45">
        <v>0</v>
      </c>
      <c r="K138" s="67">
        <f t="shared" si="12"/>
        <v>0</v>
      </c>
      <c r="L138" s="67">
        <f t="shared" si="12"/>
        <v>0</v>
      </c>
      <c r="M138" s="67">
        <f t="shared" si="9"/>
        <v>0</v>
      </c>
      <c r="N138" s="78">
        <f t="shared" si="10"/>
        <v>0.11970000000000001</v>
      </c>
      <c r="O138" s="67">
        <f t="shared" si="11"/>
        <v>0</v>
      </c>
    </row>
    <row r="139" spans="1:15" ht="25.5" x14ac:dyDescent="0.25">
      <c r="A139" s="128"/>
      <c r="B139" s="57" t="s">
        <v>271</v>
      </c>
      <c r="C139" s="58" t="s">
        <v>272</v>
      </c>
      <c r="D139" s="57" t="s">
        <v>329</v>
      </c>
      <c r="E139" s="57">
        <v>1.4E-2</v>
      </c>
      <c r="F139" s="45">
        <v>0</v>
      </c>
      <c r="G139" s="45">
        <v>0</v>
      </c>
      <c r="H139" s="45">
        <v>0</v>
      </c>
      <c r="I139" s="45">
        <v>8.5500000000000007</v>
      </c>
      <c r="J139" s="45">
        <v>0</v>
      </c>
      <c r="K139" s="67">
        <f t="shared" si="12"/>
        <v>0</v>
      </c>
      <c r="L139" s="67">
        <f t="shared" si="12"/>
        <v>0</v>
      </c>
      <c r="M139" s="67">
        <f t="shared" si="9"/>
        <v>0</v>
      </c>
      <c r="N139" s="78">
        <f t="shared" si="10"/>
        <v>0.11970000000000001</v>
      </c>
      <c r="O139" s="67">
        <f t="shared" si="11"/>
        <v>0</v>
      </c>
    </row>
    <row r="140" spans="1:15" ht="25.5" x14ac:dyDescent="0.25">
      <c r="A140" s="128"/>
      <c r="B140" s="57" t="s">
        <v>273</v>
      </c>
      <c r="C140" s="58" t="s">
        <v>274</v>
      </c>
      <c r="D140" s="57" t="s">
        <v>329</v>
      </c>
      <c r="E140" s="57">
        <v>1.4E-2</v>
      </c>
      <c r="F140" s="45">
        <v>0</v>
      </c>
      <c r="G140" s="45">
        <v>0</v>
      </c>
      <c r="H140" s="45">
        <v>0</v>
      </c>
      <c r="I140" s="45">
        <v>8.5500000000000007</v>
      </c>
      <c r="J140" s="45">
        <v>0</v>
      </c>
      <c r="K140" s="67">
        <f t="shared" si="12"/>
        <v>0</v>
      </c>
      <c r="L140" s="67">
        <f t="shared" si="12"/>
        <v>0</v>
      </c>
      <c r="M140" s="67">
        <f t="shared" si="9"/>
        <v>0</v>
      </c>
      <c r="N140" s="78">
        <f t="shared" si="10"/>
        <v>0.11970000000000001</v>
      </c>
      <c r="O140" s="67">
        <f t="shared" si="11"/>
        <v>0</v>
      </c>
    </row>
    <row r="141" spans="1:15" ht="38.25" x14ac:dyDescent="0.25">
      <c r="A141" s="128"/>
      <c r="B141" s="57" t="s">
        <v>275</v>
      </c>
      <c r="C141" s="58" t="s">
        <v>276</v>
      </c>
      <c r="D141" s="57" t="s">
        <v>329</v>
      </c>
      <c r="E141" s="57">
        <v>1.4E-2</v>
      </c>
      <c r="F141" s="45">
        <v>0</v>
      </c>
      <c r="G141" s="45">
        <v>0</v>
      </c>
      <c r="H141" s="45">
        <v>0</v>
      </c>
      <c r="I141" s="45">
        <v>8.5500000000000007</v>
      </c>
      <c r="J141" s="45">
        <v>0</v>
      </c>
      <c r="K141" s="67">
        <f t="shared" si="12"/>
        <v>0</v>
      </c>
      <c r="L141" s="67">
        <f t="shared" si="12"/>
        <v>0</v>
      </c>
      <c r="M141" s="67">
        <f t="shared" si="9"/>
        <v>0</v>
      </c>
      <c r="N141" s="78">
        <f t="shared" si="10"/>
        <v>0.11970000000000001</v>
      </c>
      <c r="O141" s="67">
        <f t="shared" si="11"/>
        <v>0</v>
      </c>
    </row>
    <row r="142" spans="1:15" x14ac:dyDescent="0.25">
      <c r="A142" s="128"/>
      <c r="B142" s="57" t="s">
        <v>277</v>
      </c>
      <c r="C142" s="58" t="s">
        <v>278</v>
      </c>
      <c r="D142" s="57" t="s">
        <v>329</v>
      </c>
      <c r="E142" s="57">
        <v>1.4E-2</v>
      </c>
      <c r="F142" s="45">
        <v>0</v>
      </c>
      <c r="G142" s="45">
        <v>0</v>
      </c>
      <c r="H142" s="45">
        <v>0</v>
      </c>
      <c r="I142" s="45">
        <v>8.5500000000000007</v>
      </c>
      <c r="J142" s="45">
        <v>0</v>
      </c>
      <c r="K142" s="67">
        <f t="shared" si="12"/>
        <v>0</v>
      </c>
      <c r="L142" s="67">
        <f t="shared" si="12"/>
        <v>0</v>
      </c>
      <c r="M142" s="67">
        <f t="shared" si="9"/>
        <v>0</v>
      </c>
      <c r="N142" s="78">
        <f t="shared" si="10"/>
        <v>0.11970000000000001</v>
      </c>
      <c r="O142" s="67">
        <f t="shared" si="11"/>
        <v>0</v>
      </c>
    </row>
    <row r="143" spans="1:15" ht="25.5" x14ac:dyDescent="0.25">
      <c r="A143" s="128"/>
      <c r="B143" s="57" t="s">
        <v>279</v>
      </c>
      <c r="C143" s="58" t="s">
        <v>280</v>
      </c>
      <c r="D143" s="57" t="s">
        <v>335</v>
      </c>
      <c r="E143" s="57">
        <v>1.4E-2</v>
      </c>
      <c r="F143" s="45">
        <v>0</v>
      </c>
      <c r="G143" s="45">
        <v>0</v>
      </c>
      <c r="H143" s="45">
        <v>0</v>
      </c>
      <c r="I143" s="45">
        <v>6.65</v>
      </c>
      <c r="J143" s="45">
        <v>0</v>
      </c>
      <c r="K143" s="67">
        <f t="shared" si="12"/>
        <v>0</v>
      </c>
      <c r="L143" s="67">
        <f t="shared" si="12"/>
        <v>0</v>
      </c>
      <c r="M143" s="67">
        <f t="shared" si="9"/>
        <v>0</v>
      </c>
      <c r="N143" s="78">
        <f t="shared" si="10"/>
        <v>9.3100000000000002E-2</v>
      </c>
      <c r="O143" s="67">
        <f t="shared" si="11"/>
        <v>0</v>
      </c>
    </row>
    <row r="144" spans="1:15" ht="25.5" x14ac:dyDescent="0.25">
      <c r="A144" s="128"/>
      <c r="B144" s="57" t="s">
        <v>281</v>
      </c>
      <c r="C144" s="58" t="s">
        <v>282</v>
      </c>
      <c r="D144" s="57" t="s">
        <v>335</v>
      </c>
      <c r="E144" s="57">
        <v>1.4E-2</v>
      </c>
      <c r="F144" s="45">
        <v>0</v>
      </c>
      <c r="G144" s="45">
        <v>0</v>
      </c>
      <c r="H144" s="45">
        <v>0</v>
      </c>
      <c r="I144" s="45">
        <v>6.65</v>
      </c>
      <c r="J144" s="45">
        <v>0</v>
      </c>
      <c r="K144" s="67">
        <f t="shared" si="12"/>
        <v>0</v>
      </c>
      <c r="L144" s="67">
        <f t="shared" si="12"/>
        <v>0</v>
      </c>
      <c r="M144" s="67">
        <f t="shared" si="9"/>
        <v>0</v>
      </c>
      <c r="N144" s="78">
        <f t="shared" si="10"/>
        <v>9.3100000000000002E-2</v>
      </c>
      <c r="O144" s="67">
        <f t="shared" si="11"/>
        <v>0</v>
      </c>
    </row>
    <row r="145" spans="1:15" ht="25.5" x14ac:dyDescent="0.25">
      <c r="A145" s="128"/>
      <c r="B145" s="57" t="s">
        <v>283</v>
      </c>
      <c r="C145" s="58" t="s">
        <v>284</v>
      </c>
      <c r="D145" s="57" t="s">
        <v>335</v>
      </c>
      <c r="E145" s="57">
        <v>1.4E-2</v>
      </c>
      <c r="F145" s="45">
        <v>0</v>
      </c>
      <c r="G145" s="45">
        <v>0</v>
      </c>
      <c r="H145" s="45">
        <v>0</v>
      </c>
      <c r="I145" s="45">
        <v>6.65</v>
      </c>
      <c r="J145" s="45">
        <v>0</v>
      </c>
      <c r="K145" s="67">
        <f t="shared" si="12"/>
        <v>0</v>
      </c>
      <c r="L145" s="67">
        <f t="shared" si="12"/>
        <v>0</v>
      </c>
      <c r="M145" s="67">
        <f t="shared" si="9"/>
        <v>0</v>
      </c>
      <c r="N145" s="78">
        <f t="shared" si="10"/>
        <v>9.3100000000000002E-2</v>
      </c>
      <c r="O145" s="67">
        <f t="shared" si="11"/>
        <v>0</v>
      </c>
    </row>
    <row r="146" spans="1:15" ht="25.5" x14ac:dyDescent="0.25">
      <c r="A146" s="128"/>
      <c r="B146" s="57" t="s">
        <v>285</v>
      </c>
      <c r="C146" s="58" t="s">
        <v>286</v>
      </c>
      <c r="D146" s="57" t="s">
        <v>335</v>
      </c>
      <c r="E146" s="57">
        <v>1.4E-2</v>
      </c>
      <c r="F146" s="45">
        <v>0</v>
      </c>
      <c r="G146" s="45">
        <v>0</v>
      </c>
      <c r="H146" s="45">
        <v>0</v>
      </c>
      <c r="I146" s="45">
        <v>6.65</v>
      </c>
      <c r="J146" s="45">
        <v>0</v>
      </c>
      <c r="K146" s="67">
        <f t="shared" si="12"/>
        <v>0</v>
      </c>
      <c r="L146" s="67">
        <f t="shared" si="12"/>
        <v>0</v>
      </c>
      <c r="M146" s="67">
        <f t="shared" si="9"/>
        <v>0</v>
      </c>
      <c r="N146" s="78">
        <f t="shared" si="10"/>
        <v>9.3100000000000002E-2</v>
      </c>
      <c r="O146" s="67">
        <f t="shared" si="11"/>
        <v>0</v>
      </c>
    </row>
    <row r="147" spans="1:15" ht="38.25" x14ac:dyDescent="0.25">
      <c r="A147" s="128"/>
      <c r="B147" s="57" t="s">
        <v>287</v>
      </c>
      <c r="C147" s="58" t="s">
        <v>288</v>
      </c>
      <c r="D147" s="57" t="s">
        <v>335</v>
      </c>
      <c r="E147" s="57">
        <v>1.4E-2</v>
      </c>
      <c r="F147" s="45">
        <v>0</v>
      </c>
      <c r="G147" s="45">
        <v>0</v>
      </c>
      <c r="H147" s="45">
        <v>0</v>
      </c>
      <c r="I147" s="45">
        <v>6.65</v>
      </c>
      <c r="J147" s="45">
        <v>0</v>
      </c>
      <c r="K147" s="67">
        <f t="shared" si="12"/>
        <v>0</v>
      </c>
      <c r="L147" s="67">
        <f t="shared" si="12"/>
        <v>0</v>
      </c>
      <c r="M147" s="67">
        <f t="shared" si="9"/>
        <v>0</v>
      </c>
      <c r="N147" s="78">
        <f t="shared" si="10"/>
        <v>9.3100000000000002E-2</v>
      </c>
      <c r="O147" s="67">
        <f t="shared" si="11"/>
        <v>0</v>
      </c>
    </row>
    <row r="148" spans="1:15" ht="38.25" x14ac:dyDescent="0.25">
      <c r="A148" s="128"/>
      <c r="B148" s="57" t="s">
        <v>289</v>
      </c>
      <c r="C148" s="58" t="s">
        <v>290</v>
      </c>
      <c r="D148" s="57" t="s">
        <v>335</v>
      </c>
      <c r="E148" s="57">
        <v>1.4E-2</v>
      </c>
      <c r="F148" s="45">
        <v>0</v>
      </c>
      <c r="G148" s="45">
        <v>0</v>
      </c>
      <c r="H148" s="45">
        <v>0</v>
      </c>
      <c r="I148" s="45">
        <v>6.65</v>
      </c>
      <c r="J148" s="45">
        <v>0</v>
      </c>
      <c r="K148" s="67">
        <f t="shared" si="12"/>
        <v>0</v>
      </c>
      <c r="L148" s="67">
        <f t="shared" si="12"/>
        <v>0</v>
      </c>
      <c r="M148" s="67">
        <f t="shared" si="9"/>
        <v>0</v>
      </c>
      <c r="N148" s="78">
        <f t="shared" si="10"/>
        <v>9.3100000000000002E-2</v>
      </c>
      <c r="O148" s="67">
        <f t="shared" si="11"/>
        <v>0</v>
      </c>
    </row>
    <row r="149" spans="1:15" ht="51" x14ac:dyDescent="0.25">
      <c r="A149" s="128"/>
      <c r="B149" s="57" t="s">
        <v>291</v>
      </c>
      <c r="C149" s="58" t="s">
        <v>292</v>
      </c>
      <c r="D149" s="57" t="s">
        <v>335</v>
      </c>
      <c r="E149" s="57">
        <v>1.4E-2</v>
      </c>
      <c r="F149" s="45">
        <v>0</v>
      </c>
      <c r="G149" s="45">
        <v>0</v>
      </c>
      <c r="H149" s="45">
        <v>0</v>
      </c>
      <c r="I149" s="45">
        <v>6.65</v>
      </c>
      <c r="J149" s="45">
        <v>0</v>
      </c>
      <c r="K149" s="67">
        <f t="shared" si="12"/>
        <v>0</v>
      </c>
      <c r="L149" s="67">
        <f t="shared" si="12"/>
        <v>0</v>
      </c>
      <c r="M149" s="67">
        <f t="shared" si="9"/>
        <v>0</v>
      </c>
      <c r="N149" s="78">
        <f t="shared" si="10"/>
        <v>9.3100000000000002E-2</v>
      </c>
      <c r="O149" s="67">
        <f t="shared" si="11"/>
        <v>0</v>
      </c>
    </row>
    <row r="150" spans="1:15" ht="25.5" x14ac:dyDescent="0.25">
      <c r="A150" s="128"/>
      <c r="B150" s="57" t="s">
        <v>293</v>
      </c>
      <c r="C150" s="58" t="s">
        <v>294</v>
      </c>
      <c r="D150" s="57" t="s">
        <v>335</v>
      </c>
      <c r="E150" s="57">
        <v>1.4E-2</v>
      </c>
      <c r="F150" s="45">
        <v>0</v>
      </c>
      <c r="G150" s="45">
        <v>0</v>
      </c>
      <c r="H150" s="45">
        <v>0</v>
      </c>
      <c r="I150" s="45">
        <v>6.65</v>
      </c>
      <c r="J150" s="45">
        <v>0</v>
      </c>
      <c r="K150" s="67">
        <f t="shared" si="12"/>
        <v>0</v>
      </c>
      <c r="L150" s="67">
        <f t="shared" si="12"/>
        <v>0</v>
      </c>
      <c r="M150" s="67">
        <f t="shared" si="9"/>
        <v>0</v>
      </c>
      <c r="N150" s="78">
        <f t="shared" si="10"/>
        <v>9.3100000000000002E-2</v>
      </c>
      <c r="O150" s="67">
        <f t="shared" si="11"/>
        <v>0</v>
      </c>
    </row>
    <row r="151" spans="1:15" ht="25.5" x14ac:dyDescent="0.25">
      <c r="A151" s="128"/>
      <c r="B151" s="57" t="s">
        <v>295</v>
      </c>
      <c r="C151" s="58" t="s">
        <v>296</v>
      </c>
      <c r="D151" s="57" t="s">
        <v>335</v>
      </c>
      <c r="E151" s="57">
        <v>1.4E-2</v>
      </c>
      <c r="F151" s="45">
        <v>0</v>
      </c>
      <c r="G151" s="45">
        <v>0</v>
      </c>
      <c r="H151" s="45">
        <v>0</v>
      </c>
      <c r="I151" s="45">
        <v>6.65</v>
      </c>
      <c r="J151" s="45">
        <v>0</v>
      </c>
      <c r="K151" s="67">
        <f t="shared" si="12"/>
        <v>0</v>
      </c>
      <c r="L151" s="67">
        <f t="shared" si="12"/>
        <v>0</v>
      </c>
      <c r="M151" s="67">
        <f t="shared" si="9"/>
        <v>0</v>
      </c>
      <c r="N151" s="78">
        <f t="shared" si="10"/>
        <v>9.3100000000000002E-2</v>
      </c>
      <c r="O151" s="67">
        <f t="shared" si="11"/>
        <v>0</v>
      </c>
    </row>
    <row r="152" spans="1:15" ht="25.5" x14ac:dyDescent="0.25">
      <c r="A152" s="128"/>
      <c r="B152" s="57" t="s">
        <v>297</v>
      </c>
      <c r="C152" s="58" t="s">
        <v>298</v>
      </c>
      <c r="D152" s="57" t="s">
        <v>335</v>
      </c>
      <c r="E152" s="57">
        <v>1.4E-2</v>
      </c>
      <c r="F152" s="45">
        <v>0</v>
      </c>
      <c r="G152" s="45">
        <v>0</v>
      </c>
      <c r="H152" s="45">
        <v>0</v>
      </c>
      <c r="I152" s="45">
        <v>6.65</v>
      </c>
      <c r="J152" s="45">
        <v>0</v>
      </c>
      <c r="K152" s="67">
        <f t="shared" si="12"/>
        <v>0</v>
      </c>
      <c r="L152" s="67">
        <f t="shared" si="12"/>
        <v>0</v>
      </c>
      <c r="M152" s="67">
        <f t="shared" si="9"/>
        <v>0</v>
      </c>
      <c r="N152" s="78">
        <f t="shared" si="10"/>
        <v>9.3100000000000002E-2</v>
      </c>
      <c r="O152" s="67">
        <f t="shared" si="11"/>
        <v>0</v>
      </c>
    </row>
    <row r="153" spans="1:15" ht="25.5" x14ac:dyDescent="0.25">
      <c r="A153" s="128"/>
      <c r="B153" s="57" t="s">
        <v>299</v>
      </c>
      <c r="C153" s="58" t="s">
        <v>300</v>
      </c>
      <c r="D153" s="57" t="s">
        <v>335</v>
      </c>
      <c r="E153" s="57">
        <v>1.4E-2</v>
      </c>
      <c r="F153" s="45">
        <v>0</v>
      </c>
      <c r="G153" s="45">
        <v>0</v>
      </c>
      <c r="H153" s="45">
        <v>0</v>
      </c>
      <c r="I153" s="45">
        <v>6.65</v>
      </c>
      <c r="J153" s="45">
        <v>0</v>
      </c>
      <c r="K153" s="67">
        <f t="shared" si="12"/>
        <v>0</v>
      </c>
      <c r="L153" s="67">
        <f t="shared" si="12"/>
        <v>0</v>
      </c>
      <c r="M153" s="67">
        <f t="shared" si="9"/>
        <v>0</v>
      </c>
      <c r="N153" s="78">
        <f t="shared" si="10"/>
        <v>9.3100000000000002E-2</v>
      </c>
      <c r="O153" s="67">
        <f t="shared" si="11"/>
        <v>0</v>
      </c>
    </row>
    <row r="154" spans="1:15" ht="25.5" x14ac:dyDescent="0.25">
      <c r="A154" s="128"/>
      <c r="B154" s="57" t="s">
        <v>301</v>
      </c>
      <c r="C154" s="58" t="s">
        <v>302</v>
      </c>
      <c r="D154" s="57" t="s">
        <v>335</v>
      </c>
      <c r="E154" s="57">
        <v>1.4E-2</v>
      </c>
      <c r="F154" s="45">
        <v>0</v>
      </c>
      <c r="G154" s="45">
        <v>0</v>
      </c>
      <c r="H154" s="45">
        <v>0</v>
      </c>
      <c r="I154" s="45">
        <v>6.65</v>
      </c>
      <c r="J154" s="45">
        <v>0</v>
      </c>
      <c r="K154" s="67">
        <f t="shared" si="12"/>
        <v>0</v>
      </c>
      <c r="L154" s="67">
        <f t="shared" si="12"/>
        <v>0</v>
      </c>
      <c r="M154" s="67">
        <f t="shared" si="9"/>
        <v>0</v>
      </c>
      <c r="N154" s="78">
        <f t="shared" si="10"/>
        <v>9.3100000000000002E-2</v>
      </c>
      <c r="O154" s="67">
        <f t="shared" si="11"/>
        <v>0</v>
      </c>
    </row>
    <row r="155" spans="1:15" ht="25.5" x14ac:dyDescent="0.25">
      <c r="A155" s="128"/>
      <c r="B155" s="57" t="s">
        <v>303</v>
      </c>
      <c r="C155" s="58" t="s">
        <v>304</v>
      </c>
      <c r="D155" s="57" t="s">
        <v>335</v>
      </c>
      <c r="E155" s="57">
        <v>1.4E-2</v>
      </c>
      <c r="F155" s="45">
        <v>0</v>
      </c>
      <c r="G155" s="45">
        <v>0</v>
      </c>
      <c r="H155" s="45">
        <v>0</v>
      </c>
      <c r="I155" s="45">
        <v>6.65</v>
      </c>
      <c r="J155" s="45">
        <v>0</v>
      </c>
      <c r="K155" s="67">
        <f t="shared" si="12"/>
        <v>0</v>
      </c>
      <c r="L155" s="67">
        <f t="shared" si="12"/>
        <v>0</v>
      </c>
      <c r="M155" s="67">
        <f t="shared" si="9"/>
        <v>0</v>
      </c>
      <c r="N155" s="78">
        <f t="shared" si="10"/>
        <v>9.3100000000000002E-2</v>
      </c>
      <c r="O155" s="67">
        <f t="shared" si="11"/>
        <v>0</v>
      </c>
    </row>
    <row r="156" spans="1:15" ht="38.25" x14ac:dyDescent="0.25">
      <c r="A156" s="128"/>
      <c r="B156" s="57" t="s">
        <v>305</v>
      </c>
      <c r="C156" s="58" t="s">
        <v>306</v>
      </c>
      <c r="D156" s="57" t="s">
        <v>334</v>
      </c>
      <c r="E156" s="57">
        <v>1.4E-2</v>
      </c>
      <c r="F156" s="45">
        <v>0</v>
      </c>
      <c r="G156" s="45">
        <v>0</v>
      </c>
      <c r="H156" s="45">
        <v>0</v>
      </c>
      <c r="I156" s="45">
        <v>4.75</v>
      </c>
      <c r="J156" s="45">
        <v>0</v>
      </c>
      <c r="K156" s="67">
        <f t="shared" si="12"/>
        <v>0</v>
      </c>
      <c r="L156" s="67">
        <f t="shared" si="12"/>
        <v>0</v>
      </c>
      <c r="M156" s="67">
        <f t="shared" si="9"/>
        <v>0</v>
      </c>
      <c r="N156" s="78">
        <f t="shared" si="10"/>
        <v>6.6500000000000004E-2</v>
      </c>
      <c r="O156" s="67">
        <f t="shared" si="11"/>
        <v>0</v>
      </c>
    </row>
    <row r="157" spans="1:15" ht="38.25" x14ac:dyDescent="0.25">
      <c r="A157" s="128"/>
      <c r="B157" s="57" t="s">
        <v>307</v>
      </c>
      <c r="C157" s="58" t="s">
        <v>308</v>
      </c>
      <c r="D157" s="57" t="s">
        <v>334</v>
      </c>
      <c r="E157" s="57">
        <v>1.4E-2</v>
      </c>
      <c r="F157" s="45">
        <v>0</v>
      </c>
      <c r="G157" s="45">
        <v>0</v>
      </c>
      <c r="H157" s="45">
        <v>0</v>
      </c>
      <c r="I157" s="45">
        <v>5.7</v>
      </c>
      <c r="J157" s="45">
        <v>0</v>
      </c>
      <c r="K157" s="67">
        <f t="shared" si="12"/>
        <v>0</v>
      </c>
      <c r="L157" s="67">
        <f t="shared" si="12"/>
        <v>0</v>
      </c>
      <c r="M157" s="67">
        <f t="shared" si="9"/>
        <v>0</v>
      </c>
      <c r="N157" s="78">
        <f t="shared" si="10"/>
        <v>7.980000000000001E-2</v>
      </c>
      <c r="O157" s="67">
        <f t="shared" si="11"/>
        <v>0</v>
      </c>
    </row>
    <row r="158" spans="1:15" ht="38.25" x14ac:dyDescent="0.25">
      <c r="A158" s="128"/>
      <c r="B158" s="57" t="s">
        <v>309</v>
      </c>
      <c r="C158" s="58" t="s">
        <v>310</v>
      </c>
      <c r="D158" s="57" t="s">
        <v>334</v>
      </c>
      <c r="E158" s="57">
        <v>1.4E-2</v>
      </c>
      <c r="F158" s="45">
        <v>0</v>
      </c>
      <c r="G158" s="45">
        <v>0</v>
      </c>
      <c r="H158" s="45">
        <v>0</v>
      </c>
      <c r="I158" s="45">
        <v>5.7</v>
      </c>
      <c r="J158" s="45">
        <v>0</v>
      </c>
      <c r="K158" s="67">
        <f t="shared" si="12"/>
        <v>0</v>
      </c>
      <c r="L158" s="67">
        <f t="shared" si="12"/>
        <v>0</v>
      </c>
      <c r="M158" s="67">
        <f t="shared" si="9"/>
        <v>0</v>
      </c>
      <c r="N158" s="78">
        <f t="shared" si="10"/>
        <v>7.980000000000001E-2</v>
      </c>
      <c r="O158" s="67">
        <f t="shared" si="11"/>
        <v>0</v>
      </c>
    </row>
    <row r="159" spans="1:15" ht="25.5" x14ac:dyDescent="0.25">
      <c r="A159" s="128"/>
      <c r="B159" s="57" t="s">
        <v>311</v>
      </c>
      <c r="C159" s="58" t="s">
        <v>312</v>
      </c>
      <c r="D159" s="57" t="s">
        <v>334</v>
      </c>
      <c r="E159" s="57">
        <v>1.4E-2</v>
      </c>
      <c r="F159" s="45">
        <v>0</v>
      </c>
      <c r="G159" s="45">
        <v>0</v>
      </c>
      <c r="H159" s="45">
        <v>0</v>
      </c>
      <c r="I159" s="45">
        <v>6.65</v>
      </c>
      <c r="J159" s="45">
        <v>0</v>
      </c>
      <c r="K159" s="67">
        <f t="shared" si="12"/>
        <v>0</v>
      </c>
      <c r="L159" s="67">
        <f t="shared" si="12"/>
        <v>0</v>
      </c>
      <c r="M159" s="67">
        <f t="shared" si="9"/>
        <v>0</v>
      </c>
      <c r="N159" s="78">
        <f t="shared" si="10"/>
        <v>9.3100000000000002E-2</v>
      </c>
      <c r="O159" s="67">
        <f t="shared" si="11"/>
        <v>0</v>
      </c>
    </row>
    <row r="160" spans="1:15" ht="51" x14ac:dyDescent="0.25">
      <c r="A160" s="128"/>
      <c r="B160" s="57" t="s">
        <v>313</v>
      </c>
      <c r="C160" s="58" t="s">
        <v>314</v>
      </c>
      <c r="D160" s="57" t="s">
        <v>334</v>
      </c>
      <c r="E160" s="57">
        <v>1.4E-2</v>
      </c>
      <c r="F160" s="45">
        <v>0</v>
      </c>
      <c r="G160" s="45">
        <v>0</v>
      </c>
      <c r="H160" s="45">
        <v>0</v>
      </c>
      <c r="I160" s="45">
        <v>6.65</v>
      </c>
      <c r="J160" s="45">
        <v>0</v>
      </c>
      <c r="K160" s="67">
        <f t="shared" si="12"/>
        <v>0</v>
      </c>
      <c r="L160" s="67">
        <f t="shared" si="12"/>
        <v>0</v>
      </c>
      <c r="M160" s="67">
        <f t="shared" si="9"/>
        <v>0</v>
      </c>
      <c r="N160" s="78">
        <f t="shared" si="10"/>
        <v>9.3100000000000002E-2</v>
      </c>
      <c r="O160" s="67">
        <f t="shared" si="11"/>
        <v>0</v>
      </c>
    </row>
    <row r="161" spans="1:15" ht="51" x14ac:dyDescent="0.25">
      <c r="A161" s="128"/>
      <c r="B161" s="57" t="s">
        <v>315</v>
      </c>
      <c r="C161" s="58" t="s">
        <v>316</v>
      </c>
      <c r="D161" s="57" t="s">
        <v>334</v>
      </c>
      <c r="E161" s="57">
        <v>1.4E-2</v>
      </c>
      <c r="F161" s="45">
        <v>0</v>
      </c>
      <c r="G161" s="45">
        <v>0</v>
      </c>
      <c r="H161" s="45">
        <v>0</v>
      </c>
      <c r="I161" s="45">
        <v>6.65</v>
      </c>
      <c r="J161" s="45">
        <v>0</v>
      </c>
      <c r="K161" s="67">
        <f t="shared" si="12"/>
        <v>0</v>
      </c>
      <c r="L161" s="67">
        <f t="shared" si="12"/>
        <v>0</v>
      </c>
      <c r="M161" s="67">
        <f t="shared" si="9"/>
        <v>0</v>
      </c>
      <c r="N161" s="78">
        <f t="shared" si="10"/>
        <v>9.3100000000000002E-2</v>
      </c>
      <c r="O161" s="67">
        <f t="shared" si="11"/>
        <v>0</v>
      </c>
    </row>
    <row r="162" spans="1:15" ht="38.25" x14ac:dyDescent="0.25">
      <c r="A162" s="128"/>
      <c r="B162" s="57" t="s">
        <v>317</v>
      </c>
      <c r="C162" s="58" t="s">
        <v>318</v>
      </c>
      <c r="D162" s="57" t="s">
        <v>334</v>
      </c>
      <c r="E162" s="57">
        <v>1.4E-2</v>
      </c>
      <c r="F162" s="45">
        <v>0</v>
      </c>
      <c r="G162" s="45">
        <v>0</v>
      </c>
      <c r="H162" s="45">
        <v>0</v>
      </c>
      <c r="I162" s="45">
        <v>6.65</v>
      </c>
      <c r="J162" s="45">
        <v>0</v>
      </c>
      <c r="K162" s="67">
        <f t="shared" si="12"/>
        <v>0</v>
      </c>
      <c r="L162" s="67">
        <f t="shared" si="12"/>
        <v>0</v>
      </c>
      <c r="M162" s="67">
        <f t="shared" si="9"/>
        <v>0</v>
      </c>
      <c r="N162" s="78">
        <f t="shared" si="10"/>
        <v>9.3100000000000002E-2</v>
      </c>
      <c r="O162" s="67">
        <f t="shared" si="11"/>
        <v>0</v>
      </c>
    </row>
    <row r="163" spans="1:15" ht="25.5" x14ac:dyDescent="0.25">
      <c r="A163" s="128"/>
      <c r="B163" s="57" t="s">
        <v>319</v>
      </c>
      <c r="C163" s="58" t="s">
        <v>320</v>
      </c>
      <c r="D163" s="57" t="s">
        <v>334</v>
      </c>
      <c r="E163" s="57">
        <v>1.4E-2</v>
      </c>
      <c r="F163" s="45">
        <v>0</v>
      </c>
      <c r="G163" s="45">
        <v>0</v>
      </c>
      <c r="H163" s="45">
        <v>0</v>
      </c>
      <c r="I163" s="45">
        <v>7.6</v>
      </c>
      <c r="J163" s="45">
        <v>0</v>
      </c>
      <c r="K163" s="67">
        <f t="shared" si="12"/>
        <v>0</v>
      </c>
      <c r="L163" s="67">
        <f t="shared" si="12"/>
        <v>0</v>
      </c>
      <c r="M163" s="67">
        <f t="shared" si="9"/>
        <v>0</v>
      </c>
      <c r="N163" s="78">
        <f t="shared" si="10"/>
        <v>0.10639999999999999</v>
      </c>
      <c r="O163" s="67">
        <f t="shared" si="11"/>
        <v>0</v>
      </c>
    </row>
    <row r="164" spans="1:15" ht="38.25" x14ac:dyDescent="0.25">
      <c r="A164" s="128"/>
      <c r="B164" s="57" t="s">
        <v>321</v>
      </c>
      <c r="C164" s="58" t="s">
        <v>322</v>
      </c>
      <c r="D164" s="57" t="s">
        <v>334</v>
      </c>
      <c r="E164" s="57">
        <v>1.4E-2</v>
      </c>
      <c r="F164" s="45">
        <v>0</v>
      </c>
      <c r="G164" s="45">
        <v>0</v>
      </c>
      <c r="H164" s="45">
        <v>0</v>
      </c>
      <c r="I164" s="45">
        <v>6.65</v>
      </c>
      <c r="J164" s="45">
        <v>0</v>
      </c>
      <c r="K164" s="67">
        <f t="shared" si="12"/>
        <v>0</v>
      </c>
      <c r="L164" s="67">
        <f t="shared" si="12"/>
        <v>0</v>
      </c>
      <c r="M164" s="67">
        <f t="shared" si="9"/>
        <v>0</v>
      </c>
      <c r="N164" s="78">
        <f t="shared" si="10"/>
        <v>9.3100000000000002E-2</v>
      </c>
      <c r="O164" s="67">
        <f t="shared" si="11"/>
        <v>0</v>
      </c>
    </row>
    <row r="165" spans="1:15" ht="38.25" x14ac:dyDescent="0.25">
      <c r="A165" s="128"/>
      <c r="B165" s="57" t="s">
        <v>323</v>
      </c>
      <c r="C165" s="58" t="s">
        <v>324</v>
      </c>
      <c r="D165" s="57" t="s">
        <v>334</v>
      </c>
      <c r="E165" s="57">
        <v>1.4E-2</v>
      </c>
      <c r="F165" s="45">
        <v>0</v>
      </c>
      <c r="G165" s="45">
        <v>0</v>
      </c>
      <c r="H165" s="45">
        <v>0</v>
      </c>
      <c r="I165" s="45">
        <v>6.65</v>
      </c>
      <c r="J165" s="45">
        <v>0</v>
      </c>
      <c r="K165" s="67">
        <f t="shared" si="12"/>
        <v>0</v>
      </c>
      <c r="L165" s="67">
        <f t="shared" si="12"/>
        <v>0</v>
      </c>
      <c r="M165" s="67">
        <f t="shared" si="9"/>
        <v>0</v>
      </c>
      <c r="N165" s="78">
        <f t="shared" si="10"/>
        <v>9.3100000000000002E-2</v>
      </c>
      <c r="O165" s="67">
        <f t="shared" si="11"/>
        <v>0</v>
      </c>
    </row>
    <row r="166" spans="1:15" x14ac:dyDescent="0.25">
      <c r="A166" s="128"/>
      <c r="B166" s="57" t="s">
        <v>325</v>
      </c>
      <c r="C166" s="58" t="s">
        <v>326</v>
      </c>
      <c r="D166" s="57" t="s">
        <v>334</v>
      </c>
      <c r="E166" s="57">
        <v>1.4E-2</v>
      </c>
      <c r="F166" s="45">
        <v>0</v>
      </c>
      <c r="G166" s="45">
        <v>0</v>
      </c>
      <c r="H166" s="45">
        <v>0</v>
      </c>
      <c r="I166" s="45">
        <v>7.6</v>
      </c>
      <c r="J166" s="45">
        <v>0</v>
      </c>
      <c r="K166" s="67">
        <f t="shared" si="12"/>
        <v>0</v>
      </c>
      <c r="L166" s="67">
        <f t="shared" si="12"/>
        <v>0</v>
      </c>
      <c r="M166" s="67">
        <f t="shared" si="9"/>
        <v>0</v>
      </c>
      <c r="N166" s="78">
        <f t="shared" si="10"/>
        <v>0.10639999999999999</v>
      </c>
      <c r="O166" s="67">
        <f t="shared" si="11"/>
        <v>0</v>
      </c>
    </row>
    <row r="167" spans="1:15" x14ac:dyDescent="0.25">
      <c r="A167" s="128"/>
      <c r="B167" s="57" t="s">
        <v>327</v>
      </c>
      <c r="C167" s="58" t="s">
        <v>328</v>
      </c>
      <c r="D167" s="57" t="s">
        <v>336</v>
      </c>
      <c r="E167" s="57">
        <v>1.4E-2</v>
      </c>
      <c r="F167" s="45">
        <v>0</v>
      </c>
      <c r="G167" s="45">
        <v>0</v>
      </c>
      <c r="H167" s="45">
        <v>0</v>
      </c>
      <c r="I167" s="45">
        <v>4.75</v>
      </c>
      <c r="J167" s="45">
        <v>0</v>
      </c>
      <c r="K167" s="67">
        <f t="shared" si="12"/>
        <v>0</v>
      </c>
      <c r="L167" s="67">
        <f t="shared" si="12"/>
        <v>0</v>
      </c>
      <c r="M167" s="67">
        <f t="shared" si="9"/>
        <v>0</v>
      </c>
      <c r="N167" s="78">
        <f t="shared" si="10"/>
        <v>6.6500000000000004E-2</v>
      </c>
      <c r="O167" s="67">
        <f t="shared" si="11"/>
        <v>0</v>
      </c>
    </row>
  </sheetData>
  <mergeCells count="10">
    <mergeCell ref="A49:A102"/>
    <mergeCell ref="A103:A111"/>
    <mergeCell ref="A112:A132"/>
    <mergeCell ref="A133:A136"/>
    <mergeCell ref="A137:A167"/>
    <mergeCell ref="K1:O1"/>
    <mergeCell ref="F1:J1"/>
    <mergeCell ref="A3:A15"/>
    <mergeCell ref="A16:A19"/>
    <mergeCell ref="A20:A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Inventario Activos</vt:lpstr>
      <vt:lpstr>Valoración Activos</vt:lpstr>
      <vt:lpstr>Catalogo Amenazas</vt:lpstr>
      <vt:lpstr>Valoración Amenazas</vt:lpstr>
      <vt:lpstr>Valor Amenazas Grupo Activos</vt:lpstr>
      <vt:lpstr>Umbral</vt:lpstr>
      <vt:lpstr>Impacto Potencial</vt:lpstr>
      <vt:lpstr>Análisis Riesgos</vt:lpstr>
      <vt:lpstr>'Valoración Activos'!_Hlk479606585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BELEN RAYO LANZAS</dc:creator>
  <cp:lastModifiedBy>MARIA BELEN RAYO LANZAS</cp:lastModifiedBy>
  <dcterms:created xsi:type="dcterms:W3CDTF">2020-04-10T11:27:59Z</dcterms:created>
  <dcterms:modified xsi:type="dcterms:W3CDTF">2020-05-27T19:35:34Z</dcterms:modified>
</cp:coreProperties>
</file>