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bookViews>
    <workbookView xWindow="0" yWindow="0" windowWidth="16380" windowHeight="8145" tabRatio="603"/>
  </bookViews>
  <sheets>
    <sheet name="Resumen" sheetId="1" r:id="rId1"/>
    <sheet name="Hoja1" sheetId="2" state="hidden" r:id="rId2"/>
    <sheet name="A5" sheetId="3" r:id="rId3"/>
    <sheet name="A6" sheetId="4" r:id="rId4"/>
    <sheet name="A7" sheetId="8" r:id="rId5"/>
    <sheet name="A8" sheetId="9" r:id="rId6"/>
    <sheet name="A9" sheetId="10" r:id="rId7"/>
    <sheet name="A10" sheetId="11" r:id="rId8"/>
    <sheet name="A11" sheetId="12" r:id="rId9"/>
    <sheet name="A12" sheetId="13" r:id="rId10"/>
    <sheet name="A13" sheetId="14" r:id="rId11"/>
    <sheet name="A14" sheetId="15" r:id="rId12"/>
    <sheet name="A15" sheetId="16" r:id="rId13"/>
    <sheet name="A16" sheetId="17" r:id="rId14"/>
    <sheet name="A17" sheetId="18" r:id="rId15"/>
    <sheet name="A18" sheetId="19" r:id="rId16"/>
  </sheets>
  <calcPr calcId="145621"/>
</workbook>
</file>

<file path=xl/calcChain.xml><?xml version="1.0" encoding="utf-8"?>
<calcChain xmlns="http://schemas.openxmlformats.org/spreadsheetml/2006/main">
  <c r="P42" i="1" l="1"/>
  <c r="P41" i="1"/>
  <c r="P40" i="1"/>
  <c r="P39" i="1"/>
  <c r="P38" i="1"/>
  <c r="P37" i="1"/>
  <c r="P36" i="1"/>
  <c r="E8" i="19" l="1"/>
  <c r="E5" i="19"/>
  <c r="H8" i="19"/>
  <c r="H8" i="18"/>
  <c r="H8" i="17"/>
  <c r="E14" i="15"/>
  <c r="E5" i="15"/>
  <c r="H8" i="15"/>
  <c r="E9" i="14"/>
  <c r="E6" i="14"/>
  <c r="H8" i="14"/>
  <c r="H8" i="13"/>
  <c r="E16" i="12"/>
  <c r="E15" i="12"/>
  <c r="E13" i="12"/>
  <c r="E9" i="12"/>
  <c r="E8" i="12"/>
  <c r="H8" i="12"/>
  <c r="E5" i="11"/>
  <c r="E4" i="11"/>
  <c r="H8" i="11"/>
  <c r="H8" i="10"/>
  <c r="E15" i="9"/>
  <c r="H8" i="9"/>
  <c r="H8" i="8"/>
  <c r="H8" i="3"/>
  <c r="E11" i="4"/>
  <c r="H8" i="4"/>
  <c r="I28" i="1" l="1"/>
  <c r="C34" i="1" s="1"/>
  <c r="H7" i="3"/>
  <c r="E12" i="19"/>
  <c r="E11" i="19"/>
  <c r="E7" i="19"/>
  <c r="H7" i="19"/>
  <c r="H6" i="19"/>
  <c r="H5" i="19"/>
  <c r="H4" i="19"/>
  <c r="H3" i="19"/>
  <c r="H2" i="19"/>
  <c r="E10" i="19"/>
  <c r="E6" i="19"/>
  <c r="E4" i="19"/>
  <c r="H7" i="18"/>
  <c r="H6" i="18"/>
  <c r="H5" i="18"/>
  <c r="H4" i="18"/>
  <c r="H3" i="18"/>
  <c r="H2" i="18"/>
  <c r="E8" i="18"/>
  <c r="E7" i="18" s="1"/>
  <c r="E6" i="18"/>
  <c r="E5" i="18"/>
  <c r="E4" i="18"/>
  <c r="E10" i="17"/>
  <c r="E9" i="17"/>
  <c r="H7" i="17"/>
  <c r="H6" i="17"/>
  <c r="H5" i="17"/>
  <c r="H4" i="17"/>
  <c r="H3" i="17"/>
  <c r="H2" i="17"/>
  <c r="E8" i="17"/>
  <c r="E7" i="17"/>
  <c r="E6" i="17"/>
  <c r="E5" i="17"/>
  <c r="E4" i="17"/>
  <c r="H7" i="16"/>
  <c r="H6" i="16"/>
  <c r="H5" i="16"/>
  <c r="H4" i="16"/>
  <c r="H3" i="16"/>
  <c r="H2" i="16"/>
  <c r="E9" i="16"/>
  <c r="E8" i="16"/>
  <c r="E6" i="16"/>
  <c r="E5" i="16"/>
  <c r="E4" i="16"/>
  <c r="E18" i="15"/>
  <c r="E17" i="15" s="1"/>
  <c r="E16" i="15"/>
  <c r="E15" i="15"/>
  <c r="E13" i="15"/>
  <c r="E12" i="15"/>
  <c r="H7" i="15"/>
  <c r="H6" i="15"/>
  <c r="H5" i="15"/>
  <c r="H4" i="15"/>
  <c r="H3" i="15"/>
  <c r="H2" i="15"/>
  <c r="E11" i="15"/>
  <c r="E10" i="15"/>
  <c r="E9" i="15"/>
  <c r="E8" i="15"/>
  <c r="E6" i="15"/>
  <c r="E4" i="15"/>
  <c r="E11" i="14"/>
  <c r="E10" i="14"/>
  <c r="E8" i="14"/>
  <c r="E7" i="14" s="1"/>
  <c r="H7" i="14"/>
  <c r="H6" i="14"/>
  <c r="H5" i="14"/>
  <c r="H4" i="14"/>
  <c r="H3" i="14"/>
  <c r="H2" i="14"/>
  <c r="E5" i="14"/>
  <c r="E4" i="14"/>
  <c r="E23" i="13"/>
  <c r="E22" i="13" s="1"/>
  <c r="E21" i="13"/>
  <c r="E20" i="13"/>
  <c r="H7" i="13"/>
  <c r="H6" i="13"/>
  <c r="H5" i="13"/>
  <c r="H4" i="13"/>
  <c r="H3" i="13"/>
  <c r="H2" i="13"/>
  <c r="E18" i="13"/>
  <c r="E17" i="13" s="1"/>
  <c r="E16" i="13"/>
  <c r="E15" i="13"/>
  <c r="E14" i="13"/>
  <c r="E13" i="13"/>
  <c r="E11" i="13"/>
  <c r="E10" i="13" s="1"/>
  <c r="E9" i="13"/>
  <c r="E8" i="13" s="1"/>
  <c r="E7" i="13"/>
  <c r="E6" i="13"/>
  <c r="E5" i="13"/>
  <c r="E4" i="13"/>
  <c r="E18" i="12"/>
  <c r="E17" i="12"/>
  <c r="E7" i="12"/>
  <c r="E6" i="12"/>
  <c r="H7" i="12"/>
  <c r="H6" i="12"/>
  <c r="H5" i="12"/>
  <c r="H4" i="12"/>
  <c r="H3" i="12"/>
  <c r="H2" i="12"/>
  <c r="E19" i="12"/>
  <c r="E14" i="12"/>
  <c r="E12" i="12"/>
  <c r="E11" i="12"/>
  <c r="E5" i="12"/>
  <c r="E4" i="12"/>
  <c r="H7" i="11"/>
  <c r="H6" i="11"/>
  <c r="H5" i="11"/>
  <c r="H4" i="11"/>
  <c r="H3" i="11"/>
  <c r="H2" i="11"/>
  <c r="E5" i="10"/>
  <c r="E20" i="10"/>
  <c r="E19" i="10"/>
  <c r="E18" i="10"/>
  <c r="E11" i="10"/>
  <c r="E10" i="10"/>
  <c r="E9" i="10"/>
  <c r="E17" i="10"/>
  <c r="E16" i="10"/>
  <c r="E14" i="10"/>
  <c r="E13" i="10" s="1"/>
  <c r="H7" i="10"/>
  <c r="E12" i="10"/>
  <c r="H6" i="10"/>
  <c r="E8" i="10"/>
  <c r="H5" i="10"/>
  <c r="E7" i="10"/>
  <c r="H4" i="10"/>
  <c r="H3" i="10"/>
  <c r="H2" i="10"/>
  <c r="E4" i="10"/>
  <c r="E5" i="3"/>
  <c r="E14" i="9"/>
  <c r="H7" i="9"/>
  <c r="H6" i="9"/>
  <c r="H5" i="9"/>
  <c r="H4" i="9"/>
  <c r="H3" i="9"/>
  <c r="H2" i="9"/>
  <c r="E13" i="9"/>
  <c r="E11" i="9"/>
  <c r="E10" i="9"/>
  <c r="E9" i="9"/>
  <c r="E7" i="9"/>
  <c r="E4" i="9"/>
  <c r="E11" i="8"/>
  <c r="E10" i="8" s="1"/>
  <c r="E9" i="8"/>
  <c r="E8" i="8"/>
  <c r="E7" i="8"/>
  <c r="E5" i="8"/>
  <c r="E4" i="8"/>
  <c r="E10" i="4"/>
  <c r="E9" i="4" s="1"/>
  <c r="E4" i="3"/>
  <c r="E5" i="2"/>
  <c r="E8" i="2"/>
  <c r="E9" i="2"/>
  <c r="E10" i="2"/>
  <c r="E150" i="2" s="1"/>
  <c r="E11" i="2"/>
  <c r="E12" i="2"/>
  <c r="E13" i="2"/>
  <c r="E14" i="2"/>
  <c r="E15" i="2"/>
  <c r="E16" i="2"/>
  <c r="E17" i="2"/>
  <c r="E19" i="2"/>
  <c r="E20" i="2"/>
  <c r="E21" i="2"/>
  <c r="E22" i="2"/>
  <c r="E23" i="2"/>
  <c r="E24" i="2"/>
  <c r="E25" i="2"/>
  <c r="E26" i="2"/>
  <c r="E28" i="2"/>
  <c r="E29" i="2"/>
  <c r="E30" i="2"/>
  <c r="E31" i="2"/>
  <c r="E32" i="2"/>
  <c r="E33" i="2"/>
  <c r="E34" i="2"/>
  <c r="E35" i="2"/>
  <c r="E37" i="2"/>
  <c r="E38" i="2"/>
  <c r="E39" i="2"/>
  <c r="E40" i="2"/>
  <c r="E43" i="2"/>
  <c r="E44" i="2"/>
  <c r="E45" i="2"/>
  <c r="E46" i="2"/>
  <c r="E47" i="2"/>
  <c r="E48" i="2"/>
  <c r="E49" i="2"/>
  <c r="E50" i="2"/>
  <c r="E51" i="2"/>
  <c r="E53" i="2"/>
  <c r="E54" i="2"/>
  <c r="E55" i="2"/>
  <c r="E56" i="2"/>
  <c r="E57" i="2"/>
  <c r="E58" i="2"/>
  <c r="E59" i="2"/>
  <c r="E60" i="2"/>
  <c r="E61" i="2"/>
  <c r="E62" i="2"/>
  <c r="E63" i="2"/>
  <c r="E65" i="2"/>
  <c r="E66" i="2"/>
  <c r="E67" i="2"/>
  <c r="E68" i="2"/>
  <c r="E69" i="2"/>
  <c r="E70" i="2"/>
  <c r="E73" i="2"/>
  <c r="E74" i="2"/>
  <c r="E75" i="2"/>
  <c r="E76" i="2"/>
  <c r="E77" i="2"/>
  <c r="E78" i="2"/>
  <c r="E79" i="2"/>
  <c r="E80" i="2"/>
  <c r="E81" i="2"/>
  <c r="E84" i="2"/>
  <c r="E85" i="2"/>
  <c r="E86" i="2"/>
  <c r="E87" i="2"/>
  <c r="E88" i="2"/>
  <c r="E89" i="2"/>
  <c r="E90" i="2"/>
  <c r="E92" i="2"/>
  <c r="E93" i="2"/>
  <c r="E94" i="2"/>
  <c r="E95" i="2"/>
  <c r="E96" i="2"/>
  <c r="E97" i="2"/>
  <c r="E99" i="2"/>
  <c r="E100" i="2"/>
  <c r="E101" i="2"/>
  <c r="E102" i="2"/>
  <c r="E103" i="2"/>
  <c r="E104" i="2"/>
  <c r="E105" i="2"/>
  <c r="E108" i="2"/>
  <c r="E110" i="2"/>
  <c r="E111" i="2"/>
  <c r="E112" i="2"/>
  <c r="E113" i="2"/>
  <c r="E114" i="2"/>
  <c r="E115" i="2"/>
  <c r="E116" i="2"/>
  <c r="E117" i="2"/>
  <c r="E118" i="2"/>
  <c r="E119" i="2"/>
  <c r="E121" i="2"/>
  <c r="E122" i="2"/>
  <c r="E123" i="2"/>
  <c r="E124" i="2"/>
  <c r="E125" i="2"/>
  <c r="E126" i="2"/>
  <c r="E129" i="2"/>
  <c r="E131" i="2"/>
  <c r="E132" i="2"/>
  <c r="E133" i="2"/>
  <c r="E134" i="2"/>
  <c r="E135" i="2"/>
  <c r="E136" i="2"/>
  <c r="E137" i="2"/>
  <c r="E139" i="2"/>
  <c r="E140" i="2"/>
  <c r="E141" i="2"/>
  <c r="E142" i="2"/>
  <c r="E143" i="2"/>
  <c r="E144" i="2"/>
  <c r="E145" i="2"/>
  <c r="B150" i="2"/>
  <c r="B153" i="2" s="1"/>
  <c r="D150" i="2"/>
  <c r="B151" i="2"/>
  <c r="D151" i="2"/>
  <c r="B152" i="2"/>
  <c r="D152" i="2"/>
  <c r="H2" i="3"/>
  <c r="H3" i="3"/>
  <c r="H4" i="3"/>
  <c r="H5" i="3"/>
  <c r="H6" i="3"/>
  <c r="H2" i="4"/>
  <c r="H3" i="4"/>
  <c r="E4" i="4"/>
  <c r="H4" i="4"/>
  <c r="E5" i="4"/>
  <c r="H5" i="4"/>
  <c r="E6" i="4"/>
  <c r="H6" i="4"/>
  <c r="E7" i="4"/>
  <c r="H7" i="4"/>
  <c r="E8" i="4"/>
  <c r="E3" i="9" l="1"/>
  <c r="E15" i="10"/>
  <c r="E3" i="13"/>
  <c r="L2" i="16"/>
  <c r="F14" i="1" s="1"/>
  <c r="L3" i="16"/>
  <c r="G14" i="1" s="1"/>
  <c r="L4" i="16"/>
  <c r="H14" i="1" s="1"/>
  <c r="L2" i="17"/>
  <c r="F15" i="1" s="1"/>
  <c r="L4" i="17"/>
  <c r="H15" i="1" s="1"/>
  <c r="L3" i="13"/>
  <c r="G11" i="1" s="1"/>
  <c r="L4" i="18"/>
  <c r="H16" i="1" s="1"/>
  <c r="H11" i="3"/>
  <c r="H13" i="3"/>
  <c r="H12" i="3"/>
  <c r="G4" i="1" s="1"/>
  <c r="E12" i="9"/>
  <c r="E3" i="3"/>
  <c r="E2" i="3" s="1"/>
  <c r="E3" i="19"/>
  <c r="E12" i="13"/>
  <c r="E8" i="9"/>
  <c r="E19" i="13"/>
  <c r="L3" i="18"/>
  <c r="G16" i="1" s="1"/>
  <c r="L2" i="11"/>
  <c r="F9" i="1" s="1"/>
  <c r="L4" i="11"/>
  <c r="H9" i="1" s="1"/>
  <c r="E6" i="8"/>
  <c r="E3" i="12"/>
  <c r="E7" i="15"/>
  <c r="E9" i="19"/>
  <c r="E6" i="10"/>
  <c r="E10" i="12"/>
  <c r="E2" i="12" s="1"/>
  <c r="E10" i="1" s="1"/>
  <c r="E3" i="17"/>
  <c r="E2" i="17" s="1"/>
  <c r="E15" i="1" s="1"/>
  <c r="E3" i="15"/>
  <c r="E7" i="16"/>
  <c r="E3" i="18"/>
  <c r="E2" i="18" s="1"/>
  <c r="E16" i="1" s="1"/>
  <c r="L2" i="19"/>
  <c r="F17" i="1" s="1"/>
  <c r="L4" i="19"/>
  <c r="H17" i="1" s="1"/>
  <c r="L3" i="19"/>
  <c r="G17" i="1" s="1"/>
  <c r="L2" i="18"/>
  <c r="F16" i="1" s="1"/>
  <c r="L3" i="17"/>
  <c r="G15" i="1" s="1"/>
  <c r="E3" i="16"/>
  <c r="L2" i="15"/>
  <c r="F13" i="1" s="1"/>
  <c r="L4" i="15"/>
  <c r="H13" i="1" s="1"/>
  <c r="L3" i="15"/>
  <c r="G13" i="1" s="1"/>
  <c r="L3" i="14"/>
  <c r="G12" i="1" s="1"/>
  <c r="L2" i="14"/>
  <c r="F12" i="1" s="1"/>
  <c r="L4" i="14"/>
  <c r="H12" i="1" s="1"/>
  <c r="E3" i="14"/>
  <c r="E2" i="14" s="1"/>
  <c r="E12" i="1" s="1"/>
  <c r="L2" i="13"/>
  <c r="F11" i="1" s="1"/>
  <c r="L4" i="13"/>
  <c r="H11" i="1" s="1"/>
  <c r="L2" i="12"/>
  <c r="F10" i="1" s="1"/>
  <c r="L4" i="12"/>
  <c r="H10" i="1" s="1"/>
  <c r="L3" i="12"/>
  <c r="G10" i="1" s="1"/>
  <c r="L3" i="11"/>
  <c r="G9" i="1" s="1"/>
  <c r="E2" i="11"/>
  <c r="E9" i="1" s="1"/>
  <c r="E3" i="10"/>
  <c r="L3" i="10"/>
  <c r="G8" i="1" s="1"/>
  <c r="L4" i="10"/>
  <c r="H8" i="1" s="1"/>
  <c r="L2" i="10"/>
  <c r="F8" i="1" s="1"/>
  <c r="L2" i="9"/>
  <c r="F7" i="1" s="1"/>
  <c r="L3" i="9"/>
  <c r="G7" i="1" s="1"/>
  <c r="L4" i="9"/>
  <c r="H7" i="1" s="1"/>
  <c r="H4" i="1"/>
  <c r="E3" i="8"/>
  <c r="L2" i="4"/>
  <c r="F5" i="1" s="1"/>
  <c r="L4" i="4"/>
  <c r="H5" i="1" s="1"/>
  <c r="L3" i="4"/>
  <c r="G5" i="1" s="1"/>
  <c r="F4" i="1"/>
  <c r="E3" i="4"/>
  <c r="E2" i="4" s="1"/>
  <c r="E2" i="13" l="1"/>
  <c r="E11" i="1" s="1"/>
  <c r="E2" i="19"/>
  <c r="E17" i="1" s="1"/>
  <c r="E2" i="9"/>
  <c r="E7" i="1" s="1"/>
  <c r="E2" i="10"/>
  <c r="E8" i="1" s="1"/>
  <c r="E2" i="16"/>
  <c r="E14" i="1" s="1"/>
  <c r="E2" i="15"/>
  <c r="E13" i="1" s="1"/>
  <c r="E2" i="8"/>
  <c r="E6" i="1" s="1"/>
  <c r="E5" i="1"/>
  <c r="E4" i="1" l="1"/>
  <c r="H5" i="8"/>
  <c r="I25" i="1" s="1"/>
  <c r="H3" i="8"/>
  <c r="I23" i="1" s="1"/>
  <c r="H7" i="8"/>
  <c r="H4" i="8"/>
  <c r="I24" i="1" s="1"/>
  <c r="H2" i="8"/>
  <c r="I22" i="1" s="1"/>
  <c r="H6" i="8"/>
  <c r="I26" i="1" s="1"/>
  <c r="C33" i="1" l="1"/>
  <c r="L4" i="8"/>
  <c r="H6" i="1" s="1"/>
  <c r="I27" i="1"/>
  <c r="C32" i="1" s="1"/>
  <c r="L2" i="8"/>
  <c r="F6" i="1" s="1"/>
  <c r="L3" i="8"/>
  <c r="G6" i="1" s="1"/>
</calcChain>
</file>

<file path=xl/sharedStrings.xml><?xml version="1.0" encoding="utf-8"?>
<sst xmlns="http://schemas.openxmlformats.org/spreadsheetml/2006/main" count="1109" uniqueCount="641">
  <si>
    <t>Dominio</t>
  </si>
  <si>
    <t>Tabla de Valores</t>
  </si>
  <si>
    <t>Valor</t>
  </si>
  <si>
    <t>Efectividad</t>
  </si>
  <si>
    <t>Significado</t>
  </si>
  <si>
    <t>Descripción</t>
  </si>
  <si>
    <t>Número</t>
  </si>
  <si>
    <t>L0</t>
  </si>
  <si>
    <t>Inexistente</t>
  </si>
  <si>
    <t>Carencia completa de cualquier proceso conocido.</t>
  </si>
  <si>
    <t>L1</t>
  </si>
  <si>
    <t>Inicial / Ad-hoc</t>
  </si>
  <si>
    <t>Procedimientos inexistentes o localizados en áreas concretas. El éxito de las tareas se debe a esfuerzos personales.</t>
  </si>
  <si>
    <t>L2</t>
  </si>
  <si>
    <t>Reproducible, pero intuitivo</t>
  </si>
  <si>
    <t>Existe un método de trabajo basado en la experiencia, aunque sin comunicación formal. Dependencia del conocimiento individual</t>
  </si>
  <si>
    <t>L3</t>
  </si>
  <si>
    <t>Proceso definido</t>
  </si>
  <si>
    <t>La organización en su conjunto participa en el proceso. Los procesos están implantados, documentados y comunicados.</t>
  </si>
  <si>
    <t>L4</t>
  </si>
  <si>
    <t>Gestionado y medible</t>
  </si>
  <si>
    <t>Se puede seguir la evolución de los procesos mediante indicadores numéricos y estadísticos. Hay herramientas para mejorar la calidad y la eficiencia</t>
  </si>
  <si>
    <t>L5</t>
  </si>
  <si>
    <t>Optimizado</t>
  </si>
  <si>
    <t>Los procesos están bajo constante mejora. En base a criterios cuantitativos se determinan las desviaciones más comunes y se optimizan los procesos</t>
  </si>
  <si>
    <t>L6</t>
  </si>
  <si>
    <t>N/A</t>
  </si>
  <si>
    <t>No aplica</t>
  </si>
  <si>
    <t>Aprobados</t>
  </si>
  <si>
    <t>No Aprobados</t>
  </si>
  <si>
    <t>No Aplican</t>
  </si>
  <si>
    <t>Gap analysis: status of ISO/IEC 27001 implementation</t>
  </si>
  <si>
    <t xml:space="preserve">Control de ISO /IEC 27001 </t>
  </si>
  <si>
    <t>Requerimientos obligatorios para el SGSI</t>
  </si>
  <si>
    <t>Status</t>
  </si>
  <si>
    <t>SGSI</t>
  </si>
  <si>
    <t>4.1</t>
  </si>
  <si>
    <t>Requerimientos Generales</t>
  </si>
  <si>
    <t>La organización debe establecer, implementar, operar, monitorizar, revisar, mantener y mejorar un SGSI documentado</t>
  </si>
  <si>
    <t>No implementado</t>
  </si>
  <si>
    <t>4.2</t>
  </si>
  <si>
    <t>Establecer y Gestionar el SGSI</t>
  </si>
  <si>
    <t>4.2.1</t>
  </si>
  <si>
    <t>Establecer el SGSI</t>
  </si>
  <si>
    <t>4.2.1 (a)</t>
  </si>
  <si>
    <t>Definir el alcance y los límites del SGSI</t>
  </si>
  <si>
    <t>Parcialmente implementado</t>
  </si>
  <si>
    <t>4.2.1 (b)</t>
  </si>
  <si>
    <t>Definir una política de SGSI</t>
  </si>
  <si>
    <t>4.2.1 (c)</t>
  </si>
  <si>
    <t>Definir el enfoque de la evaluación de Riesgos</t>
  </si>
  <si>
    <t>4.2.1 (d)</t>
  </si>
  <si>
    <t>Identificar los riesgos</t>
  </si>
  <si>
    <t>4.2.1 (e)</t>
  </si>
  <si>
    <t>Analizar y evaluar los riesgos</t>
  </si>
  <si>
    <t>4.2.1 (f)</t>
  </si>
  <si>
    <t>Identificar y evaluar opciones para el tratamiento de riesgos</t>
  </si>
  <si>
    <t>4.2.1 (g)</t>
  </si>
  <si>
    <t>Seleccionar objetivos de control y controles para el tratamientos de riesgos</t>
  </si>
  <si>
    <t>4.2.1 (h)</t>
  </si>
  <si>
    <t>Obtener la aprobación por parte de la dirección de los riesgos residuales propuestos</t>
  </si>
  <si>
    <t>4.2.1 (i)</t>
  </si>
  <si>
    <t>Obtener la autorización de la Dirección para implementar y operar el SGSI</t>
  </si>
  <si>
    <t>4.2.1 (j)</t>
  </si>
  <si>
    <t>Preparar una Declaración de aplicabilidad</t>
  </si>
  <si>
    <t>4.2.2</t>
  </si>
  <si>
    <t>Implementar el SGSI</t>
  </si>
  <si>
    <t>4.2.2 (a)</t>
  </si>
  <si>
    <t>Elaborar un plan de tratamiento de riesgos</t>
  </si>
  <si>
    <t>4.2.2 (b)</t>
  </si>
  <si>
    <t>Implementar el plan de tratamiento de riesgos para lograr los objetivos de control identificados</t>
  </si>
  <si>
    <t>4.2.2 (c)</t>
  </si>
  <si>
    <t>Implementar los controles seleccionados en 4.2.1g para llegar a los objetivos de control</t>
  </si>
  <si>
    <t>4.2.2 (d)</t>
  </si>
  <si>
    <t>Definir cómo medir la efectividad de los controles o grupos de controles seleccionados y especificar cómo estas mediciones van a ser utilizadas para evaluar la efectividad del control para producir resultados comparables y reproducibles (ver 4.2.3c)</t>
  </si>
  <si>
    <t>4.2.2 (e)</t>
  </si>
  <si>
    <t>Implementar programas de formación y concienciación  (ver 5.2.2)</t>
  </si>
  <si>
    <t>4.2.2 (f)</t>
  </si>
  <si>
    <t>Gestionar la operación del SGSI</t>
  </si>
  <si>
    <t>4.2.2 (g)</t>
  </si>
  <si>
    <t>Gestionar los recursos para el SGSI (ver 5.2)</t>
  </si>
  <si>
    <t>4.2.2 (h)</t>
  </si>
  <si>
    <r>
      <t>Implementar procedimientos y otros controles capaces de permitir una rápida detección de eventos de seguridad y respuesta a incidentes de seguridad (ver 4.2.3</t>
    </r>
    <r>
      <rPr>
        <vertAlign val="superscript"/>
        <sz val="10"/>
        <rFont val="Arial"/>
        <family val="2"/>
      </rPr>
      <t>a</t>
    </r>
    <r>
      <rPr>
        <sz val="10"/>
        <rFont val="Arial"/>
        <family val="2"/>
      </rPr>
      <t>)</t>
    </r>
  </si>
  <si>
    <t>4.2.3</t>
  </si>
  <si>
    <t>Monitorizar y Revisar el SGSI</t>
  </si>
  <si>
    <t>4.2.3 (a)</t>
  </si>
  <si>
    <t>Ejecutar procedimientos de monitorización y revisión y otros controles</t>
  </si>
  <si>
    <t>4.2.3 (b)</t>
  </si>
  <si>
    <t>Llevar a cabo revisiones periódicas de la efectividad del SGSI</t>
  </si>
  <si>
    <t>4.2.3 (c)</t>
  </si>
  <si>
    <t>Medir la efectividad de los controles para verificar que se cumplen los requerimientos de seguridad</t>
  </si>
  <si>
    <t>4.2.3 (d)</t>
  </si>
  <si>
    <t>Revisar las evaluaciones de riesgos en intervalos planificados y revisar los riesgos residuales y los niveles aceptables de riesgos identificados.</t>
  </si>
  <si>
    <t>4.2.3 (e)</t>
  </si>
  <si>
    <t>Llevar a cabo auditorías internas del SGSI de manera regular (ver 6)</t>
  </si>
  <si>
    <t>4.2.3 (f)</t>
  </si>
  <si>
    <t>Llevar a cabo una revisión por la dirección del SGSI de manera regular (ver 7.1)</t>
  </si>
  <si>
    <t>4.2.3 (g)</t>
  </si>
  <si>
    <t>Actualizar los planes de seguridad para tener en cuenta los hallazgos de las actividades de monitorización y revisión</t>
  </si>
  <si>
    <t>4.2.3 (h)</t>
  </si>
  <si>
    <t>Registrar acciones y eventos que podrían tener impacto en la efectividad o el rendimiento del SGSI (ver 4.3.3)</t>
  </si>
  <si>
    <t>4.2.4</t>
  </si>
  <si>
    <t>Mantener y mejorar el SGSI</t>
  </si>
  <si>
    <t>4.2.4 (a)</t>
  </si>
  <si>
    <t>Implementar las mejoras identificadas en el SGSI</t>
  </si>
  <si>
    <t>4.2.4 (b)</t>
  </si>
  <si>
    <t>Llevar a cabo las acciones correctivas y preventivas de acuerdo con 8.2 y 8.3</t>
  </si>
  <si>
    <t>4.2.4 (c)</t>
  </si>
  <si>
    <t>Comunicar las acciones y mejoras a todas las partes interesadas</t>
  </si>
  <si>
    <t>4.2.4 (d)</t>
  </si>
  <si>
    <t>Asegurar que las mejoras consiguen sus objetivos propuestos</t>
  </si>
  <si>
    <t>4.3</t>
  </si>
  <si>
    <t>Requerimientos de Documentación</t>
  </si>
  <si>
    <t>4.3.1</t>
  </si>
  <si>
    <t>Documentación General del SGSI</t>
  </si>
  <si>
    <t>4.3.1 (a)</t>
  </si>
  <si>
    <t>Documentar los procedimientos y objetivos de la política del SGSI  (ver 4.2.1b)</t>
  </si>
  <si>
    <t>4.3.1 (b)</t>
  </si>
  <si>
    <t>Alcance del SGSI (ver 4.2.1A)</t>
  </si>
  <si>
    <t>4.3.1 (c)</t>
  </si>
  <si>
    <t>Procedimientos y controles de apoyo al SGSI</t>
  </si>
  <si>
    <t>4.3.1 (d)</t>
  </si>
  <si>
    <t>Descripción de la metodología de evaluación de Riesgos (ver 4.2.1c)</t>
  </si>
  <si>
    <t>4.3.1 (e)</t>
  </si>
  <si>
    <t>Informe de evaluación de Riesgos (ver desde el 4.2.1c al 4.2.1g)</t>
  </si>
  <si>
    <t>4.3.1 (f)</t>
  </si>
  <si>
    <t>Plan de Tratamiento de Riesgos (ver 4.2.2b)</t>
  </si>
  <si>
    <t>4.3.1 (g)</t>
  </si>
  <si>
    <t>Procedimientos necesitados por la organización para asegurar la planificación efectiva, la operación y el control de sus procesos de seguridad de la información y describir cómo medir la efectividad de los controles (ver 4.2.3c)</t>
  </si>
  <si>
    <t>4.3.1 (h)</t>
  </si>
  <si>
    <t>Registros requeridos por este Estándar Internacional (ver 4.3.3)</t>
  </si>
  <si>
    <t>4.3.1 (i)</t>
  </si>
  <si>
    <t>Declaración de Aplicabilidad</t>
  </si>
  <si>
    <t>4.3.2</t>
  </si>
  <si>
    <t>Control de Documentos</t>
  </si>
  <si>
    <t>Documentos requeridos por el SGSI deberán ser protegidos y controlados. Un procedimiento documentado deberá ser establecido para definir las acciones de la dirección necesitadas para:</t>
  </si>
  <si>
    <t>4.3.2 (a)</t>
  </si>
  <si>
    <t>Aprobar documentos para su adecuación antes de su emisión</t>
  </si>
  <si>
    <t>4.3.2 (b)</t>
  </si>
  <si>
    <t>Revisar y actualizar documentos cuando sea necesario y re-aprobar documentos.</t>
  </si>
  <si>
    <t>4.3.2 (c)</t>
  </si>
  <si>
    <t>Asegurar que los cambios y que los estados de revisión actual de los documentos están identificados</t>
  </si>
  <si>
    <t>4.3.2 (d)</t>
  </si>
  <si>
    <t>Asegurar que las versiones pertinentes de documentos aplicables están disponible y a punto para ser usados</t>
  </si>
  <si>
    <t>4.3.2 (e)</t>
  </si>
  <si>
    <t>Asegurar que los documentos permanecen legibles y fácilmente identificables</t>
  </si>
  <si>
    <t>4.3.2 (f)</t>
  </si>
  <si>
    <t>Asegurar que los documentos están disponibles para aquellos que lo necesiten y son transferidos, almacenados y en última instancia, eliminados de acuerdo a los procedimientos aplicables en base a su clasificación</t>
  </si>
  <si>
    <t>4.3.2 (g)</t>
  </si>
  <si>
    <t>Asegurar que los documentos de procedencia externa están identificados.</t>
  </si>
  <si>
    <t>4.3.2 (h)</t>
  </si>
  <si>
    <t>Asegurar que la distribución de los documentos está controlada.</t>
  </si>
  <si>
    <t>4.3.2 (i)</t>
  </si>
  <si>
    <t>Prevenir el uso no intencionado de documentos obsoletos.</t>
  </si>
  <si>
    <t>4.3.2 (j)</t>
  </si>
  <si>
    <t>Aplicar una identificación adecuada a los documentos si éstos son retenidos para cualquier propósito.</t>
  </si>
  <si>
    <t>4.3.3</t>
  </si>
  <si>
    <t>Control de los Registros</t>
  </si>
  <si>
    <t>Los registros deben establecerse y mantenerse para proporcionar evidencias de conformidad a los requerimientos y a la eficacia del SGSI</t>
  </si>
  <si>
    <t>Los registros serán protegidos y controlados</t>
  </si>
  <si>
    <t>El SGSI debe tener en cuenta los requisitos legales o reglamentarios y las obligaciones contractuales.</t>
  </si>
  <si>
    <t>Los registros deben permanecer legibles, fácilmente identificables y recuperables.</t>
  </si>
  <si>
    <t>Los controles necesarios para la identificación, almacenamiento, protección, recuperación, tiempo de retención y disposición de los registros serán documentados e implementados.</t>
  </si>
  <si>
    <t>Se mantendrán registros de los resultados del proceso, como se indica en el apartado 4.2 y de todas las ocurrencias de incidentes de seguridad significativos relacionados con el SGSI.</t>
  </si>
  <si>
    <t>Gestión de la Responsabilidad</t>
  </si>
  <si>
    <t>5.1</t>
  </si>
  <si>
    <t>Compromiso de la dirección</t>
  </si>
  <si>
    <t>La dirección debe proporcionar evidencia de su compromiso con el establecimiento, implementación, operación, monitoreo, revisión, mantenimiento y mejora del SGSI por:</t>
  </si>
  <si>
    <t>5.1 (a)</t>
  </si>
  <si>
    <t>Establecer una política de SGSI</t>
  </si>
  <si>
    <t>5.1 (b)</t>
  </si>
  <si>
    <t>Asegurar de que se establecen los objetivos y los planes del ISMS</t>
  </si>
  <si>
    <t>5.1 (c)</t>
  </si>
  <si>
    <t>Establecer roles y responsabilidades para la seguridad de la información</t>
  </si>
  <si>
    <t>5.1 (d)</t>
  </si>
  <si>
    <t>Comunicar a la organización la importancia de satisfacer los objetivos de seguridad de la información y conforme a la política de seguridad de la información, sus responsabilidades en virtud de la ley así como la necesidad de la mejora continua</t>
  </si>
  <si>
    <t>5.1 (e)</t>
  </si>
  <si>
    <t>Proporcionar recursos suficientes para establecer, implementar, operar, monitorear, revisar, mantener y mejorar el SGSI (ver 5.2.1)</t>
  </si>
  <si>
    <t>5.1 (f)</t>
  </si>
  <si>
    <t>Decidir los criterios de aceptación de riesgos y los niveles de riesgo aceptables</t>
  </si>
  <si>
    <t>5.1 (g)</t>
  </si>
  <si>
    <t>Asegurarse de que las auditorías internas del SGSI se llevan a cabo (ver 6)</t>
  </si>
  <si>
    <t>5.1 (h)</t>
  </si>
  <si>
    <t>La realización de revisiones por la dirección del SGSI (ver 7)</t>
  </si>
  <si>
    <t>5.2</t>
  </si>
  <si>
    <t>Gestión de los recursos</t>
  </si>
  <si>
    <t>5.2.1</t>
  </si>
  <si>
    <t>Provisión de Recursos</t>
  </si>
  <si>
    <t>La organización deberá determinar y proveer los recursos necesarios para:</t>
  </si>
  <si>
    <t>5.2.1 (a)</t>
  </si>
  <si>
    <t>Establecer, implementar, operar, monitorear, revisar, mantener y mejorar un SGSI</t>
  </si>
  <si>
    <t>5.2.1 (b)</t>
  </si>
  <si>
    <t>Asegurar que los procedimientos de seguridad de la información son compatibles con los requerimientos del negocio</t>
  </si>
  <si>
    <t>5.2.1 (c)</t>
  </si>
  <si>
    <t>Identificar y abordar los requisitos legales y reglamentarios y las obligaciones contractuales de seguridad</t>
  </si>
  <si>
    <t>5.2.1 (d)</t>
  </si>
  <si>
    <t>Mantener la seguridad adecuada mediante la aplicación correcta de todos los controles implementados</t>
  </si>
  <si>
    <t>5.2.1 (e)</t>
  </si>
  <si>
    <t>Llevar a cabo revisiones cuando sea necesario, y dar una respuesta adecuada a los resultados de estas revisiones</t>
  </si>
  <si>
    <t>5.2.1 (f)</t>
  </si>
  <si>
    <t>Cuando sea necesario, mejorar la eficacia del SGSI</t>
  </si>
  <si>
    <t>5.2.2</t>
  </si>
  <si>
    <t>Formación, sensibilización y competencia</t>
  </si>
  <si>
    <t>La organización debe asegurarse de que todo el personal al que se le asigna responsabilidades definidas en el SGSI sean competentes para desempeñar las tareas requeridas por:</t>
  </si>
  <si>
    <t>5.2.2 (a)</t>
  </si>
  <si>
    <t>Determinar las competencias necesarias para el trabajo personal que realiza efectuando el SGSI</t>
  </si>
  <si>
    <t>5.2.2 (b)</t>
  </si>
  <si>
    <t>Proporcionar formación o tomar otras acciones (por ejemplo, el empleo de personal competente) para satisfacer estas necesidades</t>
  </si>
  <si>
    <t>5.2.2 (c)</t>
  </si>
  <si>
    <t>Evaluar la efectividad de las acciones llevadas a cabo</t>
  </si>
  <si>
    <t>5.2.2 (d)</t>
  </si>
  <si>
    <t>El mantenimiento de los registros de educación, formación, habilidades, experiencia y calificaciones (véase 4.3.3)</t>
  </si>
  <si>
    <t>Totalmente Implementado</t>
  </si>
  <si>
    <t>La organización también debe asegurar que todo el personal pertinente es consciente de la relevancia e importancia de sus actividades de seguridad de la información y de cómo contribuyen al logro de los objetivos del SGSI.</t>
  </si>
  <si>
    <t>Auditoría Interna del SGSI</t>
  </si>
  <si>
    <t>La organización debe llevar a cabo auditorías internas del SGSI a intervalos planificados para determinar si los objetivos del control, controles, procesos y procedimientos de su SGSI:</t>
  </si>
  <si>
    <t>6 (a)</t>
  </si>
  <si>
    <t>Cumplir con los requisitos de este Estándar Norma y la legislación o los reglamentos pertinentes</t>
  </si>
  <si>
    <t>6 (b)</t>
  </si>
  <si>
    <t xml:space="preserve">Cumplir con los requisitos de seguridad de la información identificados </t>
  </si>
  <si>
    <t>6 (c)</t>
  </si>
  <si>
    <t>Que está efectivamente implementado y mantenido</t>
  </si>
  <si>
    <t>6 (d)</t>
  </si>
  <si>
    <t>Desempeñe según lo esperado</t>
  </si>
  <si>
    <t>Que sea planificado un programa de auditoría</t>
  </si>
  <si>
    <t>La dirección responsable del área que esté siendo auditada debe asegurarse de que se toman acciones sin demora injustificada para eliminar las no conformidades detectadas y sus causas. Las actividades de seguimiento deben incluir la verificación de las acciones llevadas a cabo y el informe de resultados de la verificación (ver 8).</t>
  </si>
  <si>
    <t>Revisión por la dirección del SGSI</t>
  </si>
  <si>
    <t>7.1</t>
  </si>
  <si>
    <t>General</t>
  </si>
  <si>
    <t>La dirección revisará SGSI de la organización a intervalos planificados (por lo menos una vez al año) para asegurar su continua idoneidad, adecuación y eficacia</t>
  </si>
  <si>
    <t>7.2 (a)</t>
  </si>
  <si>
    <t>Información para la Revisión</t>
  </si>
  <si>
    <t>7.2</t>
  </si>
  <si>
    <t>La información para una revisión incluirá:</t>
  </si>
  <si>
    <t>Resultados de Auditorías y revisiones del SGSI</t>
  </si>
  <si>
    <t>7.2 (b)</t>
  </si>
  <si>
    <t>Los comentarios de las partes interesadas</t>
  </si>
  <si>
    <t>7.2 (c)</t>
  </si>
  <si>
    <t>Técnicas, productos o procedimientos, que podrían ser utilizados en la organización para mejorar el rendimiento y la eficacia del SGSI</t>
  </si>
  <si>
    <t>7.2 (d)</t>
  </si>
  <si>
    <t>Estado de las acciones preventivas y correctivas</t>
  </si>
  <si>
    <t>7.2 (e)</t>
  </si>
  <si>
    <t>Las vulnerabilidades o amenazas no tratadas adecuadamente en la evaluación de riesgos anterior</t>
  </si>
  <si>
    <t>7.2 (f)</t>
  </si>
  <si>
    <t>Los resultados de las mediciones de la eficacia</t>
  </si>
  <si>
    <t>7.2 (g)</t>
  </si>
  <si>
    <t xml:space="preserve">Las acciones de seguimiento de revisiones previas de la dirección </t>
  </si>
  <si>
    <t>7.2 (h)</t>
  </si>
  <si>
    <t>Todos los cambios que podrían afectar al SGSI</t>
  </si>
  <si>
    <t>7.2 (i)</t>
  </si>
  <si>
    <t>Recomendaciones de mejora</t>
  </si>
  <si>
    <t>Resultados de la Revisión</t>
  </si>
  <si>
    <t>El resultado de la revisión por la dirección deben incluir todas las decisiones y acciones relacionadas con lo siguiente:</t>
  </si>
  <si>
    <t>7.3 (a)</t>
  </si>
  <si>
    <t>Mejora de la eficacia del SGSI</t>
  </si>
  <si>
    <t>7.3 (b)</t>
  </si>
  <si>
    <t>Actualización del plan de tratamiento de riesgos y evaluación de riesgos</t>
  </si>
  <si>
    <t>7.3 (c)</t>
  </si>
  <si>
    <t>Modificación de los procedimientos y controles que la seguridad efecto la información, según sea necesario, para responder a eventos internos o externos que pueden influir en el SGSI</t>
  </si>
  <si>
    <t>7.3 (d)</t>
  </si>
  <si>
    <t>Necesidades de Recursos</t>
  </si>
  <si>
    <t>7.3 (e)</t>
  </si>
  <si>
    <t>Mejoras de cómo la efectividad de los controles está siendo medida</t>
  </si>
  <si>
    <t>Mejora del SGSI</t>
  </si>
  <si>
    <t>8.1</t>
  </si>
  <si>
    <t>Mejora continua</t>
  </si>
  <si>
    <t>La organización debe mejorar continuamente la eficacia del SGSI a través del uso de la política de seguridad de la información, los objetivos de seguridad de la información, resultados de las auditorías, el análisis de los eventos monitorizados, acciones correctivas y preventivas y la revisión por la dirección (véase 7).</t>
  </si>
  <si>
    <t>8.2 (a)</t>
  </si>
  <si>
    <t>Acción Correctiva</t>
  </si>
  <si>
    <t>La organización deberá tomar acciones para eliminar la causa de no conformidades con los requisitos del SGSI con el fin de prevenir la recurrencia de éstas. El procedimiento documentado de acciones correctivas debe definir requisitos para:</t>
  </si>
  <si>
    <t>Identificar las no conformidades</t>
  </si>
  <si>
    <t>8.2 (b)</t>
  </si>
  <si>
    <t>Determinar las causas de las no conformidades</t>
  </si>
  <si>
    <t>8.2 (c)</t>
  </si>
  <si>
    <t>Evaluar la necesidad de adoptar medidas para asegurar que las no conformidades no vuelvan a ocurrir</t>
  </si>
  <si>
    <t>8.2 (d)</t>
  </si>
  <si>
    <t>Determinar y aplicar las medidas correctivas necesarias</t>
  </si>
  <si>
    <t>8.2 (e)</t>
  </si>
  <si>
    <t>Registrar los resultados de las acciones tomadas (véase 4.3.3)</t>
  </si>
  <si>
    <t>8.2 (f)</t>
  </si>
  <si>
    <t>Revisar las acciones correctivas tomadas</t>
  </si>
  <si>
    <t>8.3 (a)</t>
  </si>
  <si>
    <t>Acción Preventiva</t>
  </si>
  <si>
    <t>La organización determinará acciones para eliminar las causas de no conformidades potenciales con los requisitos del SGSI con el fin de prevenir su ocurrencia. Las acciones preventivas tomadas deben ser apropiadas a los efectos de los problemas potenciales. El procedimiento documentado para las acciones preventivas deben definir requisitos para:</t>
  </si>
  <si>
    <t>Identificar no conformidades potenciales y sus causas</t>
  </si>
  <si>
    <t>8.3 (b)</t>
  </si>
  <si>
    <t>Evaluar la necesidad de actuar para prevenir la ocurrencia de no conformidades</t>
  </si>
  <si>
    <t>8.3 (c)</t>
  </si>
  <si>
    <t>Determinar e implementar las acciones preventivas necesarias</t>
  </si>
  <si>
    <t>8.3 (d)</t>
  </si>
  <si>
    <t>8.3 (e)</t>
  </si>
  <si>
    <t>Revisar las acciones preventivas tomadas</t>
  </si>
  <si>
    <t>La organización debe identificar cambios en los riesgos y determinar las necesidades de acciones preventivas centrando la atención en los riesgos que han cambiado significativamente</t>
  </si>
  <si>
    <t>Count</t>
  </si>
  <si>
    <t>Proportion</t>
  </si>
  <si>
    <t>Valoración</t>
  </si>
  <si>
    <t>Observaciones</t>
  </si>
  <si>
    <t>NC Mayores</t>
  </si>
  <si>
    <t>NC Menores</t>
  </si>
  <si>
    <t>Anotaciones</t>
  </si>
  <si>
    <t xml:space="preserve">Control de ISO /IEC 27002:2013 </t>
  </si>
  <si>
    <t>A.5</t>
  </si>
  <si>
    <t>POLÍTICAS DE SEGURIDAD</t>
  </si>
  <si>
    <t>A.5.1</t>
  </si>
  <si>
    <t>Directrices de la Dirección en seguridad de la información</t>
  </si>
  <si>
    <t>A.5.1.1</t>
  </si>
  <si>
    <t>Conjunto de políticas para la seguridad de la información</t>
  </si>
  <si>
    <t>A.5.1.2</t>
  </si>
  <si>
    <t>Revisión de las políticas para la seguridad de la información</t>
  </si>
  <si>
    <t>Control de ISO /IEC 27002:2013</t>
  </si>
  <si>
    <t>Controles y objetivos de control</t>
  </si>
  <si>
    <t>A.6</t>
  </si>
  <si>
    <t>ASPECTOS ORGANIZATIVOS DE LA SEGURIDAD DE LA INF.</t>
  </si>
  <si>
    <t>A.6.1</t>
  </si>
  <si>
    <t>Organización interna</t>
  </si>
  <si>
    <t>A.6.2</t>
  </si>
  <si>
    <t>A.6.1.3</t>
  </si>
  <si>
    <t>A.6.1.2</t>
  </si>
  <si>
    <t>A.6.1.1</t>
  </si>
  <si>
    <t>A.6.1.4</t>
  </si>
  <si>
    <t>A.6.1.5</t>
  </si>
  <si>
    <t>Dispositivos para movilidad y teletrabajo.</t>
  </si>
  <si>
    <t>A.6.2.1</t>
  </si>
  <si>
    <t>Política de uso de dispositivos para movilidad.</t>
  </si>
  <si>
    <t>A.6.2.2</t>
  </si>
  <si>
    <t>Teletrabajo.</t>
  </si>
  <si>
    <t>A.7</t>
  </si>
  <si>
    <t>SEGURIDAD LIGADA A LOS RECURSOS HUMANOS.</t>
  </si>
  <si>
    <t>A.7.1</t>
  </si>
  <si>
    <t>A.7.1.1</t>
  </si>
  <si>
    <t>A.7.1.2</t>
  </si>
  <si>
    <t>A.7.2</t>
  </si>
  <si>
    <t>Durante la contratación.</t>
  </si>
  <si>
    <t>A.7.2.1</t>
  </si>
  <si>
    <t>Responsabilidades de gestión.</t>
  </si>
  <si>
    <t>A.7.2.2</t>
  </si>
  <si>
    <t>Concienciación, educación y capacitación en segur. de la informac.</t>
  </si>
  <si>
    <t>A.7.2.3</t>
  </si>
  <si>
    <t>Proceso disciplinario.</t>
  </si>
  <si>
    <t>A.7.3</t>
  </si>
  <si>
    <t>Cese o cambio de puesto de trabajo.</t>
  </si>
  <si>
    <t>A.7.3.1</t>
  </si>
  <si>
    <t>A.8</t>
  </si>
  <si>
    <t>A.8.1</t>
  </si>
  <si>
    <t>A.8.1.1</t>
  </si>
  <si>
    <t>A.8.1.2</t>
  </si>
  <si>
    <t>A.8.1.3</t>
  </si>
  <si>
    <t>A.8.1.4</t>
  </si>
  <si>
    <t>A.8.2</t>
  </si>
  <si>
    <t>A.8.2.1</t>
  </si>
  <si>
    <t>A.8.2.2</t>
  </si>
  <si>
    <t>A.8.2.3</t>
  </si>
  <si>
    <t>A.8.3</t>
  </si>
  <si>
    <t>A.8.3.1</t>
  </si>
  <si>
    <t>A.8.3.2</t>
  </si>
  <si>
    <t>A.8.3.3</t>
  </si>
  <si>
    <t>GESTIÓN DE ACTIVOS.</t>
  </si>
  <si>
    <t>Responsabilidad sobre los activos.</t>
  </si>
  <si>
    <t>Inventario de activos.</t>
  </si>
  <si>
    <t>Propiedad de los activos.</t>
  </si>
  <si>
    <t>Uso aceptable de los activos.</t>
  </si>
  <si>
    <t>Devolución de activos.</t>
  </si>
  <si>
    <t>Clasificación de la información.</t>
  </si>
  <si>
    <t>Directrices de clasificación.</t>
  </si>
  <si>
    <t>Investigación de antecedentes.</t>
  </si>
  <si>
    <t>Términos y condiciones de contratación.</t>
  </si>
  <si>
    <t>Etiquetado y manipulado de la información.</t>
  </si>
  <si>
    <t>Manipulación de activos.</t>
  </si>
  <si>
    <t>Manejo de los soportes de almacenamiento.</t>
  </si>
  <si>
    <t>Gestión de soportes extraíbles.</t>
  </si>
  <si>
    <t>Eliminación de soportes.</t>
  </si>
  <si>
    <t>Soportes físicos en tránsito</t>
  </si>
  <si>
    <t>A.9</t>
  </si>
  <si>
    <t>A.9.1</t>
  </si>
  <si>
    <t>A.9.1.1</t>
  </si>
  <si>
    <t>A.9.1.2</t>
  </si>
  <si>
    <t>A.9.2</t>
  </si>
  <si>
    <t>A.9.2.1</t>
  </si>
  <si>
    <t>A.9.2.2</t>
  </si>
  <si>
    <t>A.9.2.3</t>
  </si>
  <si>
    <t>A.9.2.4</t>
  </si>
  <si>
    <t>A.9.2.5</t>
  </si>
  <si>
    <t>A.9.2.6</t>
  </si>
  <si>
    <t>A.9.3</t>
  </si>
  <si>
    <t>A.9.3.1</t>
  </si>
  <si>
    <t>A.9.4</t>
  </si>
  <si>
    <t>A.9.4.1</t>
  </si>
  <si>
    <t>A.9.4.2</t>
  </si>
  <si>
    <t>A.9.4.3</t>
  </si>
  <si>
    <t>A.9.4.4</t>
  </si>
  <si>
    <t>A.9.4.5</t>
  </si>
  <si>
    <t xml:space="preserve">CONTROL DE ACCESOS. </t>
  </si>
  <si>
    <t>Requisitos de negocio para el control de accesos.</t>
  </si>
  <si>
    <t>Política de control de accesos.</t>
  </si>
  <si>
    <t>Control de acceso a las redes y servicios asociados.</t>
  </si>
  <si>
    <t>Gestión de acceso de usuario.</t>
  </si>
  <si>
    <t>Gestión de altas/bajas en el registro de usuarios.</t>
  </si>
  <si>
    <t>Gestión de los derechos de acceso asignados a usuarios.</t>
  </si>
  <si>
    <t>Gestión de los derechos de acceso con privilegios especiales.</t>
  </si>
  <si>
    <t>Gestión de información confidencial de autenticación de usuarios.</t>
  </si>
  <si>
    <t>Revisión de los derechos de acceso de los usuarios.</t>
  </si>
  <si>
    <t>Retirada o adaptación de los derechos de acceso</t>
  </si>
  <si>
    <t>Responsabilidades del usuario.</t>
  </si>
  <si>
    <t>Uso de información confidencial para la autenticación.</t>
  </si>
  <si>
    <t>Control de acceso a sistemas y aplicaciones.</t>
  </si>
  <si>
    <t>Restricción del acceso a la información.</t>
  </si>
  <si>
    <t>Procedimientos seguros de inicio de sesión.</t>
  </si>
  <si>
    <t>Gestión de contraseñas de usuario.</t>
  </si>
  <si>
    <t>Uso de herramientas de administración de sistemas.</t>
  </si>
  <si>
    <t>Control de acceso al código fuente de los programas.</t>
  </si>
  <si>
    <t>A.10</t>
  </si>
  <si>
    <t>CIFRADO.</t>
  </si>
  <si>
    <t>A.10.1</t>
  </si>
  <si>
    <t>A.10.1.1</t>
  </si>
  <si>
    <t>A.10.1.2</t>
  </si>
  <si>
    <t>Controles criptográficos.</t>
  </si>
  <si>
    <t>Política de uso de los controles criptográficos.</t>
  </si>
  <si>
    <t>Gestión de claves.</t>
  </si>
  <si>
    <t>A.11</t>
  </si>
  <si>
    <t>SEGURIDAD FÍSICA Y AMBIENTAL.</t>
  </si>
  <si>
    <t>A.11.1</t>
  </si>
  <si>
    <t>A.11.1.1</t>
  </si>
  <si>
    <t>A.11.1.2</t>
  </si>
  <si>
    <t>A.11.1.6</t>
  </si>
  <si>
    <t>A.11.1.5</t>
  </si>
  <si>
    <t>A.11.1.4</t>
  </si>
  <si>
    <t>A.11.1.3</t>
  </si>
  <si>
    <t>Áreas seguras.</t>
  </si>
  <si>
    <t>Perímetro de seguridad física.</t>
  </si>
  <si>
    <t>Controles físicos de entrada.</t>
  </si>
  <si>
    <t>Seguridad de oficinas, despachos y recursos.</t>
  </si>
  <si>
    <t>Protección contra las amenazas externas y ambientales.</t>
  </si>
  <si>
    <t>El trabajo en áreas seguras.</t>
  </si>
  <si>
    <t>Áreas de acceso público, carga y descarga.</t>
  </si>
  <si>
    <t>A.11.2</t>
  </si>
  <si>
    <t>A.11.2.1</t>
  </si>
  <si>
    <t>A.11.2.2</t>
  </si>
  <si>
    <t>A.11.2.3</t>
  </si>
  <si>
    <t>A.11.2.4</t>
  </si>
  <si>
    <t>A.11.2.5</t>
  </si>
  <si>
    <t>A.11.2.6</t>
  </si>
  <si>
    <t>A.11.2.7</t>
  </si>
  <si>
    <t>A.11.2.8</t>
  </si>
  <si>
    <t>A.11.2.9</t>
  </si>
  <si>
    <t>Seguridad de los equipos.</t>
  </si>
  <si>
    <t>Emplazamiento y protección de equipos.</t>
  </si>
  <si>
    <t>Instalaciones de suministro.</t>
  </si>
  <si>
    <t>Seguridad del cableado.</t>
  </si>
  <si>
    <t>Mantenimiento de los equipos.</t>
  </si>
  <si>
    <t>Salida de activos fuera de las dependencias de la empresa.</t>
  </si>
  <si>
    <t>Seguridad de los equipos y activos fuera de las instalaciones.</t>
  </si>
  <si>
    <t>Reutilización o retirada segura de dispositivos de almacenamiento.</t>
  </si>
  <si>
    <t>Equipo informático de usuario desatendido.</t>
  </si>
  <si>
    <t>A.12</t>
  </si>
  <si>
    <t xml:space="preserve">SEGURIDAD EN LA OPERATIVA. </t>
  </si>
  <si>
    <t>A.12.1</t>
  </si>
  <si>
    <t>A.12.1.1</t>
  </si>
  <si>
    <t>A.12.1.2</t>
  </si>
  <si>
    <t>A.12.1.3</t>
  </si>
  <si>
    <t>A.12.1.4</t>
  </si>
  <si>
    <t>A.12.2</t>
  </si>
  <si>
    <t>A.12.2.1</t>
  </si>
  <si>
    <t>A.12.3</t>
  </si>
  <si>
    <t>A.12.3.1</t>
  </si>
  <si>
    <t>A.12.4</t>
  </si>
  <si>
    <t>A.12.4.1</t>
  </si>
  <si>
    <t>A.12.4.2</t>
  </si>
  <si>
    <t>A.12.4.3</t>
  </si>
  <si>
    <t>A.12.4.4</t>
  </si>
  <si>
    <t>A.12.5</t>
  </si>
  <si>
    <t>A.12.5.1</t>
  </si>
  <si>
    <t>A.12.7</t>
  </si>
  <si>
    <t>A.12.7.1</t>
  </si>
  <si>
    <t>A.12.6</t>
  </si>
  <si>
    <t>A.12.6.1</t>
  </si>
  <si>
    <t>A.12.6.2</t>
  </si>
  <si>
    <t>Responsabilidades y procedimientos de operación.</t>
  </si>
  <si>
    <t>Documentación de procedimientos de operación.</t>
  </si>
  <si>
    <t>Gestión de cambios.</t>
  </si>
  <si>
    <t>Gestión de capacidades.</t>
  </si>
  <si>
    <t>Separación de entornos de desarrollo, prueba y producción.</t>
  </si>
  <si>
    <t>Protección contra código malicioso.</t>
  </si>
  <si>
    <t>Controles contra el código malicioso.</t>
  </si>
  <si>
    <t>Copias de seguridad.</t>
  </si>
  <si>
    <t>Copias de seguridad de la información.</t>
  </si>
  <si>
    <t>Registro de actividad y supervisión.</t>
  </si>
  <si>
    <t>Registro y gestión de eventos de actividad.</t>
  </si>
  <si>
    <t>Protección de los registros de información.</t>
  </si>
  <si>
    <t>Registros de actividad del administrador y operador del sistema.</t>
  </si>
  <si>
    <t>Sincronización de relojes.</t>
  </si>
  <si>
    <t>Control del software en explotación.</t>
  </si>
  <si>
    <t>Instalación del software en sistemas en producción.</t>
  </si>
  <si>
    <t>Gestión de la vulnerabilidad técnica.</t>
  </si>
  <si>
    <t>Gestión de las vulnerabilidades técnicas.</t>
  </si>
  <si>
    <t>Restricciones en la instalación de software.</t>
  </si>
  <si>
    <t>Consideraciones de las auditorías de los sistemas de información.</t>
  </si>
  <si>
    <t>Controles de auditoría de los sistemas de información.</t>
  </si>
  <si>
    <t>A.13</t>
  </si>
  <si>
    <t xml:space="preserve">SEGURIDAD EN LAS TELECOMUNICACIONES. </t>
  </si>
  <si>
    <t>A.13.1</t>
  </si>
  <si>
    <t>A.13.1.1</t>
  </si>
  <si>
    <t>A.13.1.2</t>
  </si>
  <si>
    <t>A.13.1.3</t>
  </si>
  <si>
    <t>A.13.2</t>
  </si>
  <si>
    <t>A.13.2.1</t>
  </si>
  <si>
    <t>A.13.2.2</t>
  </si>
  <si>
    <t>A.13.2.3</t>
  </si>
  <si>
    <t>A.13.2.4</t>
  </si>
  <si>
    <t>Gestión de la seguridad en las redes.</t>
  </si>
  <si>
    <t>Controles de red.</t>
  </si>
  <si>
    <t>Mecanismos de seguridad asociados a servicios en red.</t>
  </si>
  <si>
    <t>Segregación de redes.</t>
  </si>
  <si>
    <t>Intercambio de información con partes externas.</t>
  </si>
  <si>
    <t>Políticas y procedimientos de intercambio de información.</t>
  </si>
  <si>
    <t>Acuerdos de intercambio.</t>
  </si>
  <si>
    <t>Mensajería electrónica.</t>
  </si>
  <si>
    <t>Acuerdos de confidencialidad y secreto.</t>
  </si>
  <si>
    <t>A.14</t>
  </si>
  <si>
    <t xml:space="preserve">ADQUISICIÓN, DESARROLLO Y MANTENIMIENTO DE LOS SISTEMAS DE INFORMACIÓN. </t>
  </si>
  <si>
    <t>A.14.1</t>
  </si>
  <si>
    <t>A.14.1.1</t>
  </si>
  <si>
    <t>A.14.1.2</t>
  </si>
  <si>
    <t>A.14.1.3</t>
  </si>
  <si>
    <t>A.14.2</t>
  </si>
  <si>
    <t>Seguridad en los procesos de desarrollo y soporte.</t>
  </si>
  <si>
    <t>A.14.2.1</t>
  </si>
  <si>
    <t>A.14.2.2</t>
  </si>
  <si>
    <t>A.14.2.3</t>
  </si>
  <si>
    <t>A.14.2.4</t>
  </si>
  <si>
    <t>A.14.2.5</t>
  </si>
  <si>
    <t>A.14.2.6</t>
  </si>
  <si>
    <t>A.14.2.7</t>
  </si>
  <si>
    <t>A.14.2.8</t>
  </si>
  <si>
    <t>A.14.2.9</t>
  </si>
  <si>
    <t>A.14.3</t>
  </si>
  <si>
    <t>A.14.3.1</t>
  </si>
  <si>
    <t>Requisitos de seguridad de los sistemas de información.</t>
  </si>
  <si>
    <t>Análisis y especificación de los requisitos de seguridad.</t>
  </si>
  <si>
    <t>Seguridad de las comunicaciones en servicios accesibles por redes públicas.</t>
  </si>
  <si>
    <t>Protección de las transacciones por redes telemáticas.</t>
  </si>
  <si>
    <t>Política de desarrollo seguro de software.</t>
  </si>
  <si>
    <t>Procedimientos de control de cambios en los sistemas.</t>
  </si>
  <si>
    <t>Revisión técnica de las aplicaciones tras efectuar cambios en el sistema operativo.</t>
  </si>
  <si>
    <t>Restricciones a los cambios en los paquetes de software.</t>
  </si>
  <si>
    <t>Uso de principios de ingeniería en protección de sistemas.</t>
  </si>
  <si>
    <t>Externalización del desarrollo de software.</t>
  </si>
  <si>
    <t>Pruebas de funcionalidad durante el desarrollo de los sistemas.</t>
  </si>
  <si>
    <t>Pruebas de aceptación.</t>
  </si>
  <si>
    <t>Seguridad en entornos de desarrollo.</t>
  </si>
  <si>
    <t>Protección de los datos utilizados en pruebas.</t>
  </si>
  <si>
    <t>Datos de prueba.</t>
  </si>
  <si>
    <t>A.15</t>
  </si>
  <si>
    <t>RELACIONES CON SUMINISTRADORES.</t>
  </si>
  <si>
    <t>A.15.1</t>
  </si>
  <si>
    <t>A.15.1.1</t>
  </si>
  <si>
    <t>A.15.1.2</t>
  </si>
  <si>
    <t>A.15.1.3</t>
  </si>
  <si>
    <t>A.15.2</t>
  </si>
  <si>
    <t>A.15.2.1</t>
  </si>
  <si>
    <t>A.15.2.2</t>
  </si>
  <si>
    <t>Seguridad de la información en las relaciones con suministradores.</t>
  </si>
  <si>
    <t>Política de seguridad de la información para suministradores.</t>
  </si>
  <si>
    <t>Tratamiento del riesgo dentro de acuerdos de suministradores.</t>
  </si>
  <si>
    <t>Cadena de suministro en tecnologías de la información y comunicaciones.</t>
  </si>
  <si>
    <t>Gestión de la prestación del servicio por suministradores.</t>
  </si>
  <si>
    <t>Supervisión y revisión de los servicios prestados por terceros.</t>
  </si>
  <si>
    <t>Gestión de cambios en los servicios prestados por terceros.</t>
  </si>
  <si>
    <t>A.16</t>
  </si>
  <si>
    <t>A.16.1</t>
  </si>
  <si>
    <t>A.16.1.1</t>
  </si>
  <si>
    <t>A.16.1.2</t>
  </si>
  <si>
    <t>A.16.1.3</t>
  </si>
  <si>
    <t>A.16.1.4</t>
  </si>
  <si>
    <t>A.16.1.5</t>
  </si>
  <si>
    <t>A.16.1.6</t>
  </si>
  <si>
    <t>A.16.1.7</t>
  </si>
  <si>
    <t>GESTIÓN DE INCIDENTES EN LA SEGURIDAD DE LA INFORMACIÓN.</t>
  </si>
  <si>
    <t>Gestión de incidentes de seguridad de la información y mejoras.</t>
  </si>
  <si>
    <t>Responsabilidades y procedimientos.</t>
  </si>
  <si>
    <t>Notificación de los eventos de seguridad de la información.</t>
  </si>
  <si>
    <t>Notificación de puntos débiles de la seguridad</t>
  </si>
  <si>
    <t>Valoración de eventos de seguridad de la información y toma de decisiones.</t>
  </si>
  <si>
    <t>Respuesta a los incidentes de seguridad.</t>
  </si>
  <si>
    <t>Aprendizaje de los incidentes de seguridad de la información.</t>
  </si>
  <si>
    <t>Recopilación de evidencias.</t>
  </si>
  <si>
    <t>A.17</t>
  </si>
  <si>
    <t>A.17.1</t>
  </si>
  <si>
    <t>A.17.1.1</t>
  </si>
  <si>
    <t>A.17.1.2</t>
  </si>
  <si>
    <t>A.17.1.3</t>
  </si>
  <si>
    <t>A.17.2</t>
  </si>
  <si>
    <t>A.17.2.1</t>
  </si>
  <si>
    <t xml:space="preserve">ASPECTOS DE SEGURIDAD DE LA INFORMACION EN LA GESTIÓN DE LA CONTINUIDAD DEL NEGOCIO. </t>
  </si>
  <si>
    <t>Continuidad de la seguridad de la información.</t>
  </si>
  <si>
    <t>Planificación de la continuidad de la seguridad de la información.</t>
  </si>
  <si>
    <t>Implantación de la continuidad de la seguridad de la información.</t>
  </si>
  <si>
    <t>Verificación, revisión y evaluación de la continuidad de la Seguridad de la información.</t>
  </si>
  <si>
    <t>Redundancias.</t>
  </si>
  <si>
    <t>Disponibilidad de instalaciones para el procesamiento de la información.</t>
  </si>
  <si>
    <t>A.18</t>
  </si>
  <si>
    <t>A.18.1</t>
  </si>
  <si>
    <t>A.18.1.1</t>
  </si>
  <si>
    <t>A.18.1.2</t>
  </si>
  <si>
    <t>A.18.1.3</t>
  </si>
  <si>
    <t>A.18.1.4</t>
  </si>
  <si>
    <t>A.18.1.5</t>
  </si>
  <si>
    <t>A.18.2</t>
  </si>
  <si>
    <t>A.18.2.1</t>
  </si>
  <si>
    <t>A.18.2.2</t>
  </si>
  <si>
    <t>A.18.2.3</t>
  </si>
  <si>
    <t>CUMPLIMIENTO.</t>
  </si>
  <si>
    <t>Cumplimiento de los requisitos legales y contractuales.</t>
  </si>
  <si>
    <t>Identificación de la legislación aplicable.</t>
  </si>
  <si>
    <t>Derechos de propiedad intelectual (DPI).</t>
  </si>
  <si>
    <t>Protección de los registros de la organización.</t>
  </si>
  <si>
    <t>Protección de datos y privacidad de la información personal.</t>
  </si>
  <si>
    <t>Regulación de los controles criptográficos.</t>
  </si>
  <si>
    <t>Revisiones de la seguridad de la información.</t>
  </si>
  <si>
    <t>Revisión independiente de la seguridad de la información.</t>
  </si>
  <si>
    <t>Comprobación del cumplimiento</t>
  </si>
  <si>
    <t># NC OK</t>
  </si>
  <si>
    <t>ASPECTOS ORGANIZATIVOS DE 
LA SEGURIDAD DE LA INFORMACION.</t>
  </si>
  <si>
    <t>% de conformidad</t>
  </si>
  <si>
    <t>Asignación de responsabilidades para la segur. de la información.</t>
  </si>
  <si>
    <t>Segregación de tareas.</t>
  </si>
  <si>
    <t>Contacto con las autoridades</t>
  </si>
  <si>
    <t>Contacto con grupos de interés especial</t>
  </si>
  <si>
    <t>Seguridad de la información en la gestión de proyectos</t>
  </si>
  <si>
    <t xml:space="preserve">Política de puesto de trabajo despejado y bloqueo de pantalla. </t>
  </si>
  <si>
    <t>% de conformidad INICIAL</t>
  </si>
  <si>
    <t>Evaluación de Madurez respecto a los controles definidos en la ISO 27002:2013 tras la implantacion completa de todos los proyectos propuestos</t>
  </si>
  <si>
    <t># NC menores</t>
  </si>
  <si>
    <t># NC mayores</t>
  </si>
  <si>
    <t>L0 - Nivel 0</t>
  </si>
  <si>
    <t>L1 - Nivel 1</t>
  </si>
  <si>
    <t>L2 - Nivel 2</t>
  </si>
  <si>
    <t>L3 - Nivel 3</t>
  </si>
  <si>
    <t>L4 - Nivel 4</t>
  </si>
  <si>
    <t>L5 - Nivel 5</t>
  </si>
  <si>
    <t>L6 - Nivel 6</t>
  </si>
  <si>
    <t>% de conformidad DESEADO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</si>
</sst>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
    <numFmt numFmtId="166" formatCode="0.00000"/>
  </numFmts>
  <fonts count="22" x14ac:knownFonts="1">
    <font>
      <sz val="10"/>
      <name val="Arial"/>
      <family val="2"/>
    </font>
    <font>
      <sz val="10"/>
      <color indexed="13"/>
      <name val="Mangal"/>
      <family val="2"/>
    </font>
    <font>
      <sz val="10"/>
      <color indexed="63"/>
      <name val="Mangal"/>
      <family val="2"/>
    </font>
    <font>
      <sz val="10"/>
      <name val="Mangal"/>
      <family val="2"/>
    </font>
    <font>
      <b/>
      <sz val="10"/>
      <name val="Arial"/>
      <family val="2"/>
    </font>
    <font>
      <b/>
      <sz val="9"/>
      <color indexed="9"/>
      <name val="Arial"/>
      <family val="2"/>
    </font>
    <font>
      <sz val="9"/>
      <name val="Arial"/>
      <family val="2"/>
    </font>
    <font>
      <sz val="8"/>
      <name val="Arial"/>
      <family val="2"/>
    </font>
    <font>
      <sz val="10"/>
      <color indexed="13"/>
      <name val="Arial"/>
      <family val="2"/>
    </font>
    <font>
      <sz val="12"/>
      <name val="Arial"/>
      <family val="2"/>
    </font>
    <font>
      <sz val="20"/>
      <name val="Arial"/>
      <family val="2"/>
    </font>
    <font>
      <b/>
      <sz val="24"/>
      <name val="Arial"/>
      <family val="2"/>
    </font>
    <font>
      <b/>
      <sz val="12"/>
      <name val="Arial"/>
      <family val="2"/>
    </font>
    <font>
      <b/>
      <sz val="16"/>
      <name val="Arial"/>
      <family val="2"/>
    </font>
    <font>
      <b/>
      <sz val="18"/>
      <color indexed="9"/>
      <name val="Arial"/>
      <family val="2"/>
    </font>
    <font>
      <sz val="14"/>
      <name val="Arial"/>
      <family val="2"/>
    </font>
    <font>
      <b/>
      <sz val="14"/>
      <color indexed="8"/>
      <name val="Arial"/>
      <family val="2"/>
    </font>
    <font>
      <b/>
      <sz val="12"/>
      <color indexed="8"/>
      <name val="Arial"/>
      <family val="2"/>
    </font>
    <font>
      <vertAlign val="superscript"/>
      <sz val="10"/>
      <name val="Arial"/>
      <family val="2"/>
    </font>
    <font>
      <b/>
      <sz val="10"/>
      <color indexed="9"/>
      <name val="Arial"/>
      <family val="2"/>
    </font>
    <font>
      <sz val="10"/>
      <color theme="0"/>
      <name val="Arial"/>
      <family val="2"/>
    </font>
    <font>
      <b/>
      <sz val="18"/>
      <name val="Arial"/>
      <family val="2"/>
    </font>
  </fonts>
  <fills count="23">
    <fill>
      <patternFill patternType="none"/>
    </fill>
    <fill>
      <patternFill patternType="gray125"/>
    </fill>
    <fill>
      <patternFill patternType="solid">
        <fgColor indexed="10"/>
        <bgColor indexed="60"/>
      </patternFill>
    </fill>
    <fill>
      <patternFill patternType="solid">
        <fgColor indexed="52"/>
        <bgColor indexed="29"/>
      </patternFill>
    </fill>
    <fill>
      <patternFill patternType="solid">
        <fgColor indexed="13"/>
        <bgColor indexed="34"/>
      </patternFill>
    </fill>
    <fill>
      <patternFill patternType="solid">
        <fgColor indexed="11"/>
        <bgColor indexed="49"/>
      </patternFill>
    </fill>
    <fill>
      <patternFill patternType="solid">
        <fgColor indexed="15"/>
        <bgColor indexed="35"/>
      </patternFill>
    </fill>
    <fill>
      <patternFill patternType="solid">
        <fgColor indexed="23"/>
        <bgColor indexed="19"/>
      </patternFill>
    </fill>
    <fill>
      <patternFill patternType="solid">
        <fgColor indexed="31"/>
        <bgColor indexed="22"/>
      </patternFill>
    </fill>
    <fill>
      <patternFill patternType="solid">
        <fgColor indexed="41"/>
        <bgColor indexed="9"/>
      </patternFill>
    </fill>
    <fill>
      <patternFill patternType="solid">
        <fgColor indexed="27"/>
        <bgColor indexed="42"/>
      </patternFill>
    </fill>
    <fill>
      <patternFill patternType="solid">
        <fgColor indexed="19"/>
        <bgColor indexed="23"/>
      </patternFill>
    </fill>
    <fill>
      <patternFill patternType="solid">
        <fgColor indexed="42"/>
        <bgColor indexed="27"/>
      </patternFill>
    </fill>
    <fill>
      <patternFill patternType="solid">
        <fgColor indexed="17"/>
        <bgColor indexed="21"/>
      </patternFill>
    </fill>
    <fill>
      <patternFill patternType="solid">
        <fgColor indexed="22"/>
        <bgColor indexed="31"/>
      </patternFill>
    </fill>
    <fill>
      <patternFill patternType="solid">
        <fgColor indexed="26"/>
        <bgColor indexed="9"/>
      </patternFill>
    </fill>
    <fill>
      <patternFill patternType="solid">
        <fgColor rgb="FFFFFF00"/>
        <bgColor indexed="64"/>
      </patternFill>
    </fill>
    <fill>
      <patternFill patternType="solid">
        <fgColor theme="6" tint="-0.499984740745262"/>
        <bgColor indexed="64"/>
      </patternFill>
    </fill>
    <fill>
      <patternFill patternType="solid">
        <fgColor theme="9" tint="0.39997558519241921"/>
        <bgColor indexed="64"/>
      </patternFill>
    </fill>
    <fill>
      <patternFill patternType="solid">
        <fgColor rgb="FF92D050"/>
        <bgColor indexed="64"/>
      </patternFill>
    </fill>
    <fill>
      <patternFill patternType="solid">
        <fgColor rgb="FF00B0F0"/>
        <bgColor indexed="64"/>
      </patternFill>
    </fill>
    <fill>
      <patternFill patternType="solid">
        <fgColor theme="7" tint="0.59999389629810485"/>
        <bgColor indexed="64"/>
      </patternFill>
    </fill>
    <fill>
      <patternFill patternType="solid">
        <fgColor rgb="FFFF0000"/>
        <bgColor indexed="60"/>
      </patternFill>
    </fill>
  </fills>
  <borders count="18">
    <border>
      <left/>
      <right/>
      <top/>
      <bottom/>
      <diagonal/>
    </border>
    <border>
      <left style="hair">
        <color indexed="8"/>
      </left>
      <right style="hair">
        <color indexed="8"/>
      </right>
      <top style="hair">
        <color indexed="8"/>
      </top>
      <bottom style="hair">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top/>
      <bottom style="thin">
        <color indexed="8"/>
      </bottom>
      <diagonal/>
    </border>
    <border>
      <left/>
      <right/>
      <top style="thin">
        <color indexed="8"/>
      </top>
      <bottom style="thin">
        <color indexed="8"/>
      </bottom>
      <diagonal/>
    </border>
    <border>
      <left style="hair">
        <color indexed="8"/>
      </left>
      <right style="hair">
        <color indexed="8"/>
      </right>
      <top/>
      <bottom/>
      <diagonal/>
    </border>
    <border>
      <left style="hair">
        <color indexed="8"/>
      </left>
      <right style="hair">
        <color indexed="8"/>
      </right>
      <top style="hair">
        <color indexed="8"/>
      </top>
      <bottom/>
      <diagonal/>
    </border>
    <border>
      <left style="hair">
        <color indexed="8"/>
      </left>
      <right/>
      <top style="hair">
        <color indexed="8"/>
      </top>
      <bottom style="hair">
        <color indexed="8"/>
      </bottom>
      <diagonal/>
    </border>
    <border>
      <left style="dotted">
        <color indexed="64"/>
      </left>
      <right style="dotted">
        <color indexed="64"/>
      </right>
      <top style="dotted">
        <color indexed="64"/>
      </top>
      <bottom style="dotted">
        <color indexed="64"/>
      </bottom>
      <diagonal/>
    </border>
  </borders>
  <cellStyleXfs count="6">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cellStyleXfs>
  <cellXfs count="83">
    <xf numFmtId="0" fontId="0" fillId="0" borderId="0" xfId="0"/>
    <xf numFmtId="0" fontId="4" fillId="4" borderId="1" xfId="0" applyFont="1" applyFill="1" applyBorder="1" applyAlignment="1">
      <alignment horizontal="center" wrapText="1"/>
    </xf>
    <xf numFmtId="9" fontId="0" fillId="0" borderId="1" xfId="0" applyNumberFormat="1" applyBorder="1" applyAlignment="1">
      <alignment horizontal="center"/>
    </xf>
    <xf numFmtId="0" fontId="0" fillId="0" borderId="1" xfId="0" applyNumberFormat="1" applyBorder="1" applyAlignment="1">
      <alignment horizontal="center"/>
    </xf>
    <xf numFmtId="0" fontId="4" fillId="0" borderId="0" xfId="0" applyFont="1"/>
    <xf numFmtId="0" fontId="4" fillId="4" borderId="1" xfId="0" applyFont="1" applyFill="1" applyBorder="1" applyAlignment="1">
      <alignment horizontal="center" vertical="center"/>
    </xf>
    <xf numFmtId="0" fontId="0" fillId="2" borderId="1" xfId="0" applyFont="1" applyFill="1" applyBorder="1" applyAlignment="1">
      <alignment horizontal="center" vertical="center"/>
    </xf>
    <xf numFmtId="9" fontId="0" fillId="0" borderId="1" xfId="0" applyNumberFormat="1" applyBorder="1" applyAlignment="1">
      <alignment horizontal="center" vertical="center"/>
    </xf>
    <xf numFmtId="0" fontId="0" fillId="0" borderId="1" xfId="0" applyBorder="1"/>
    <xf numFmtId="0" fontId="0" fillId="0" borderId="1" xfId="0" applyFont="1" applyBorder="1" applyAlignment="1">
      <alignment horizontal="center" vertical="center"/>
    </xf>
    <xf numFmtId="0" fontId="0" fillId="4" borderId="1" xfId="0" applyFont="1" applyFill="1" applyBorder="1" applyAlignment="1">
      <alignment horizontal="center" vertical="center"/>
    </xf>
    <xf numFmtId="0" fontId="0" fillId="8" borderId="1" xfId="0" applyFont="1" applyFill="1" applyBorder="1" applyAlignment="1">
      <alignment horizontal="center" vertical="center"/>
    </xf>
    <xf numFmtId="0" fontId="4" fillId="4" borderId="1" xfId="0" applyFont="1" applyFill="1" applyBorder="1"/>
    <xf numFmtId="0" fontId="0" fillId="5" borderId="1" xfId="0" applyFont="1" applyFill="1" applyBorder="1"/>
    <xf numFmtId="0" fontId="8" fillId="2" borderId="1" xfId="0" applyFont="1" applyFill="1" applyBorder="1"/>
    <xf numFmtId="0" fontId="0" fillId="9" borderId="1" xfId="0" applyFont="1" applyFill="1" applyBorder="1"/>
    <xf numFmtId="0" fontId="9" fillId="0" borderId="0" xfId="0" applyFont="1" applyAlignment="1">
      <alignment horizontal="center" vertical="center"/>
    </xf>
    <xf numFmtId="0" fontId="0" fillId="0" borderId="0" xfId="0" applyAlignment="1">
      <alignment vertical="center"/>
    </xf>
    <xf numFmtId="0" fontId="10" fillId="0" borderId="0" xfId="0" applyFont="1"/>
    <xf numFmtId="0" fontId="9" fillId="0" borderId="0" xfId="0" applyFont="1" applyAlignment="1">
      <alignment horizontal="center"/>
    </xf>
    <xf numFmtId="0" fontId="12" fillId="10" borderId="2" xfId="0" applyFont="1" applyFill="1" applyBorder="1" applyAlignment="1">
      <alignment horizontal="center" wrapText="1"/>
    </xf>
    <xf numFmtId="0" fontId="13" fillId="10" borderId="3" xfId="0" applyFont="1" applyFill="1" applyBorder="1" applyAlignment="1">
      <alignment horizontal="center" wrapText="1"/>
    </xf>
    <xf numFmtId="0" fontId="13" fillId="10" borderId="4" xfId="0" applyFont="1" applyFill="1" applyBorder="1" applyAlignment="1">
      <alignment horizontal="center" wrapText="1"/>
    </xf>
    <xf numFmtId="0" fontId="14" fillId="11" borderId="5" xfId="0" applyFont="1" applyFill="1" applyBorder="1" applyAlignment="1">
      <alignment horizontal="center"/>
    </xf>
    <xf numFmtId="0" fontId="14" fillId="11" borderId="6" xfId="0" applyFont="1" applyFill="1" applyBorder="1" applyAlignment="1">
      <alignment wrapText="1"/>
    </xf>
    <xf numFmtId="0" fontId="14" fillId="11" borderId="7" xfId="0" applyFont="1" applyFill="1" applyBorder="1" applyAlignment="1">
      <alignment wrapText="1"/>
    </xf>
    <xf numFmtId="0" fontId="15" fillId="0" borderId="0" xfId="0" applyFont="1" applyAlignment="1"/>
    <xf numFmtId="0" fontId="16" fillId="12" borderId="5" xfId="0" applyFont="1" applyFill="1" applyBorder="1" applyAlignment="1">
      <alignment horizontal="center"/>
    </xf>
    <xf numFmtId="0" fontId="16" fillId="12" borderId="6" xfId="0" applyFont="1" applyFill="1" applyBorder="1" applyAlignment="1">
      <alignment horizontal="left" wrapText="1"/>
    </xf>
    <xf numFmtId="0" fontId="16" fillId="12" borderId="7" xfId="0" applyFont="1" applyFill="1" applyBorder="1" applyAlignment="1">
      <alignment horizontal="left" wrapText="1"/>
    </xf>
    <xf numFmtId="0" fontId="9" fillId="0" borderId="5" xfId="0" applyFont="1" applyBorder="1" applyAlignment="1">
      <alignment horizontal="center" vertical="center"/>
    </xf>
    <xf numFmtId="0" fontId="0" fillId="0" borderId="8" xfId="0" applyFont="1" applyBorder="1" applyAlignment="1">
      <alignment vertical="center" wrapText="1"/>
    </xf>
    <xf numFmtId="0" fontId="5" fillId="13" borderId="9" xfId="0" applyFont="1" applyFill="1" applyBorder="1" applyAlignment="1">
      <alignment horizontal="center" vertical="center" wrapText="1"/>
    </xf>
    <xf numFmtId="0" fontId="12" fillId="0" borderId="0" xfId="0" applyFont="1" applyAlignment="1"/>
    <xf numFmtId="0" fontId="17" fillId="14" borderId="5" xfId="0" applyFont="1" applyFill="1" applyBorder="1" applyAlignment="1">
      <alignment horizontal="center"/>
    </xf>
    <xf numFmtId="0" fontId="17" fillId="14" borderId="6" xfId="0" applyFont="1" applyFill="1" applyBorder="1" applyAlignment="1">
      <alignment horizontal="left" wrapText="1"/>
    </xf>
    <xf numFmtId="0" fontId="17" fillId="14" borderId="7" xfId="0" applyFont="1" applyFill="1" applyBorder="1" applyAlignment="1">
      <alignment horizontal="center" wrapText="1"/>
    </xf>
    <xf numFmtId="0" fontId="0" fillId="0" borderId="0" xfId="0" applyAlignment="1"/>
    <xf numFmtId="0" fontId="9" fillId="0" borderId="10" xfId="0" applyFont="1" applyBorder="1" applyAlignment="1">
      <alignment horizontal="center" vertical="center"/>
    </xf>
    <xf numFmtId="0" fontId="0" fillId="0" borderId="11" xfId="0" applyFont="1" applyBorder="1" applyAlignment="1">
      <alignment vertical="center" wrapText="1"/>
    </xf>
    <xf numFmtId="0" fontId="0" fillId="0" borderId="0" xfId="0" applyFont="1" applyAlignment="1">
      <alignment horizontal="center" vertical="center"/>
    </xf>
    <xf numFmtId="0" fontId="19" fillId="13" borderId="0" xfId="0" applyFont="1" applyFill="1" applyAlignment="1">
      <alignment horizontal="center" vertical="center"/>
    </xf>
    <xf numFmtId="0" fontId="0" fillId="0" borderId="0" xfId="0" applyNumberFormat="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13" fillId="10" borderId="1" xfId="0" applyFont="1" applyFill="1" applyBorder="1" applyAlignment="1">
      <alignment horizontal="center" wrapText="1"/>
    </xf>
    <xf numFmtId="0" fontId="14" fillId="11" borderId="1" xfId="0" applyFont="1" applyFill="1" applyBorder="1" applyAlignment="1">
      <alignment wrapText="1"/>
    </xf>
    <xf numFmtId="0" fontId="4" fillId="15" borderId="1" xfId="0" applyFont="1" applyFill="1" applyBorder="1" applyAlignment="1">
      <alignment horizontal="right"/>
    </xf>
    <xf numFmtId="0" fontId="16" fillId="12" borderId="1" xfId="0" applyFont="1" applyFill="1" applyBorder="1" applyAlignment="1">
      <alignment horizontal="left" wrapText="1"/>
    </xf>
    <xf numFmtId="0" fontId="16" fillId="12" borderId="1" xfId="0" applyFont="1" applyFill="1" applyBorder="1" applyAlignment="1">
      <alignment horizontal="right" wrapText="1"/>
    </xf>
    <xf numFmtId="0" fontId="0" fillId="0" borderId="1" xfId="0" applyFont="1" applyBorder="1" applyAlignment="1">
      <alignment vertical="center" wrapText="1"/>
    </xf>
    <xf numFmtId="0" fontId="0" fillId="0" borderId="1" xfId="0" applyBorder="1" applyAlignment="1">
      <alignment horizontal="left" vertical="top" wrapText="1"/>
    </xf>
    <xf numFmtId="0" fontId="4" fillId="9" borderId="1" xfId="0" applyFont="1" applyFill="1" applyBorder="1" applyAlignment="1">
      <alignment horizontal="right"/>
    </xf>
    <xf numFmtId="164" fontId="0" fillId="0" borderId="0" xfId="0" applyNumberFormat="1"/>
    <xf numFmtId="164" fontId="16" fillId="12" borderId="1" xfId="0" applyNumberFormat="1" applyFont="1" applyFill="1" applyBorder="1" applyAlignment="1">
      <alignment horizontal="right" wrapText="1"/>
    </xf>
    <xf numFmtId="0" fontId="16" fillId="0" borderId="1" xfId="0" applyFont="1" applyFill="1" applyBorder="1" applyAlignment="1">
      <alignment horizontal="left" vertical="top" wrapText="1"/>
    </xf>
    <xf numFmtId="0" fontId="17" fillId="0" borderId="1" xfId="0" applyFont="1" applyFill="1" applyBorder="1" applyAlignment="1">
      <alignment horizontal="left" vertical="top" wrapText="1"/>
    </xf>
    <xf numFmtId="165" fontId="0" fillId="0" borderId="0" xfId="0" applyNumberFormat="1"/>
    <xf numFmtId="0" fontId="4" fillId="9" borderId="0" xfId="0" applyFont="1" applyFill="1" applyBorder="1" applyAlignment="1">
      <alignment horizontal="right"/>
    </xf>
    <xf numFmtId="0" fontId="0" fillId="0" borderId="0" xfId="0" applyBorder="1"/>
    <xf numFmtId="166" fontId="16" fillId="12" borderId="1" xfId="0" applyNumberFormat="1" applyFont="1" applyFill="1" applyBorder="1" applyAlignment="1">
      <alignment horizontal="right" wrapText="1"/>
    </xf>
    <xf numFmtId="165" fontId="16" fillId="12" borderId="1" xfId="0" applyNumberFormat="1" applyFont="1" applyFill="1" applyBorder="1" applyAlignment="1">
      <alignment horizontal="right" wrapText="1"/>
    </xf>
    <xf numFmtId="0" fontId="0" fillId="16" borderId="0" xfId="0" applyFill="1"/>
    <xf numFmtId="0" fontId="20" fillId="17" borderId="0" xfId="0" applyFont="1" applyFill="1"/>
    <xf numFmtId="0" fontId="4" fillId="15" borderId="14" xfId="0" applyFont="1" applyFill="1" applyBorder="1" applyAlignment="1">
      <alignment horizontal="right"/>
    </xf>
    <xf numFmtId="0" fontId="0" fillId="0" borderId="14" xfId="0" applyFill="1" applyBorder="1"/>
    <xf numFmtId="0" fontId="0" fillId="0" borderId="0" xfId="0" applyFont="1"/>
    <xf numFmtId="0" fontId="21" fillId="0" borderId="0" xfId="0" applyFont="1"/>
    <xf numFmtId="0" fontId="4" fillId="4" borderId="15" xfId="0" applyFont="1" applyFill="1" applyBorder="1" applyAlignment="1">
      <alignment horizontal="center" wrapText="1"/>
    </xf>
    <xf numFmtId="2" fontId="16" fillId="12" borderId="1" xfId="0" applyNumberFormat="1" applyFont="1" applyFill="1" applyBorder="1" applyAlignment="1">
      <alignment horizontal="right" wrapText="1"/>
    </xf>
    <xf numFmtId="0" fontId="0" fillId="18" borderId="1" xfId="0" applyFont="1" applyFill="1" applyBorder="1" applyAlignment="1">
      <alignment horizontal="center" vertical="center"/>
    </xf>
    <xf numFmtId="0" fontId="0" fillId="19" borderId="1" xfId="0" applyFont="1" applyFill="1" applyBorder="1" applyAlignment="1">
      <alignment horizontal="center" vertical="center"/>
    </xf>
    <xf numFmtId="0" fontId="0" fillId="20" borderId="1" xfId="0" applyFont="1" applyFill="1" applyBorder="1" applyAlignment="1">
      <alignment horizontal="center" vertical="center"/>
    </xf>
    <xf numFmtId="0" fontId="0" fillId="21" borderId="1" xfId="0" applyFont="1" applyFill="1" applyBorder="1" applyAlignment="1">
      <alignment horizontal="center" vertical="center"/>
    </xf>
    <xf numFmtId="0" fontId="0" fillId="22" borderId="1" xfId="0" applyFont="1" applyFill="1" applyBorder="1" applyAlignment="1">
      <alignment horizontal="center" vertical="center"/>
    </xf>
    <xf numFmtId="9" fontId="0" fillId="0" borderId="16" xfId="0" applyNumberFormat="1" applyBorder="1"/>
    <xf numFmtId="9" fontId="0" fillId="0" borderId="17" xfId="0" applyNumberFormat="1" applyBorder="1"/>
    <xf numFmtId="0" fontId="5" fillId="7" borderId="1" xfId="0" applyFont="1" applyFill="1" applyBorder="1" applyAlignment="1">
      <alignment horizontal="left" vertical="top" wrapText="1"/>
    </xf>
    <xf numFmtId="0" fontId="4" fillId="4" borderId="1" xfId="0" applyFont="1" applyFill="1" applyBorder="1" applyAlignment="1">
      <alignment horizontal="left" vertical="center"/>
    </xf>
    <xf numFmtId="0" fontId="6" fillId="0" borderId="1" xfId="0" applyFont="1" applyBorder="1" applyAlignment="1">
      <alignment horizontal="left" vertical="center"/>
    </xf>
    <xf numFmtId="0" fontId="7" fillId="0" borderId="1" xfId="0" applyFont="1" applyBorder="1" applyAlignment="1">
      <alignment horizontal="left" vertical="center" wrapText="1"/>
    </xf>
    <xf numFmtId="0" fontId="4" fillId="4" borderId="1" xfId="0" applyFont="1" applyFill="1" applyBorder="1" applyAlignment="1">
      <alignment horizontal="center" vertical="center"/>
    </xf>
    <xf numFmtId="0" fontId="11" fillId="0" borderId="0" xfId="0" applyFont="1" applyBorder="1" applyAlignment="1">
      <alignment horizontal="center"/>
    </xf>
  </cellXfs>
  <cellStyles count="6">
    <cellStyle name="L0" xfId="1"/>
    <cellStyle name="L1" xfId="2"/>
    <cellStyle name="L2" xfId="3"/>
    <cellStyle name="L3" xfId="4"/>
    <cellStyle name="L4" xfId="5"/>
    <cellStyle name="Normal" xfId="0" builtinId="0"/>
  </cellStyles>
  <dxfs count="2649">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60"/>
          <bgColor indexed="5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19"/>
      <rgbColor rgb="009999FF"/>
      <rgbColor rgb="00993366"/>
      <rgbColor rgb="00FFFFCC"/>
      <rgbColor rgb="00CCFFFF"/>
      <rgbColor rgb="00660066"/>
      <rgbColor rgb="00FF9966"/>
      <rgbColor rgb="000066CC"/>
      <rgbColor rgb="00CCCCCC"/>
      <rgbColor rgb="00000080"/>
      <rgbColor rgb="00FF00FF"/>
      <rgbColor rgb="00FFFF00"/>
      <rgbColor rgb="0000FFFF"/>
      <rgbColor rgb="00800080"/>
      <rgbColor rgb="00800000"/>
      <rgbColor rgb="00008080"/>
      <rgbColor rgb="000000FF"/>
      <rgbColor rgb="0000CCFF"/>
      <rgbColor rgb="00E6E6E6"/>
      <rgbColor rgb="00CCFFCC"/>
      <rgbColor rgb="00FFFF99"/>
      <rgbColor rgb="0099CCFF"/>
      <rgbColor rgb="00FF99CC"/>
      <rgbColor rgb="00CC99FF"/>
      <rgbColor rgb="00FFCC99"/>
      <rgbColor rgb="003366FF"/>
      <rgbColor rgb="0033CCCC"/>
      <rgbColor rgb="0099CC00"/>
      <rgbColor rgb="00FFD320"/>
      <rgbColor rgb="00FF950E"/>
      <rgbColor rgb="00FF6600"/>
      <rgbColor rgb="00666699"/>
      <rgbColor rgb="00B3B3B3"/>
      <rgbColor rgb="00004586"/>
      <rgbColor rgb="00339966"/>
      <rgbColor rgb="00003300"/>
      <rgbColor rgb="00333300"/>
      <rgbColor rgb="00FF420E"/>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83678435408173"/>
          <c:y val="0.25058615733646356"/>
          <c:w val="0.40084391839697342"/>
          <c:h val="0.67062652200322093"/>
        </c:manualLayout>
      </c:layout>
      <c:radarChart>
        <c:radarStyle val="marker"/>
        <c:varyColors val="0"/>
        <c:ser>
          <c:idx val="1"/>
          <c:order val="0"/>
          <c:tx>
            <c:v>SITUACIÓN INICIAL</c:v>
          </c:tx>
          <c:marker>
            <c:symbol val="none"/>
          </c:marker>
          <c:val>
            <c:numRef>
              <c:f>Resumen!$I$4:$I$17</c:f>
              <c:numCache>
                <c:formatCode>0%</c:formatCode>
                <c:ptCount val="14"/>
                <c:pt idx="0">
                  <c:v>0.05</c:v>
                </c:pt>
                <c:pt idx="1">
                  <c:v>0</c:v>
                </c:pt>
                <c:pt idx="2">
                  <c:v>2.777777777777778E-2</c:v>
                </c:pt>
                <c:pt idx="3">
                  <c:v>0</c:v>
                </c:pt>
                <c:pt idx="4">
                  <c:v>3.0000000000000002E-2</c:v>
                </c:pt>
                <c:pt idx="5">
                  <c:v>0</c:v>
                </c:pt>
                <c:pt idx="6">
                  <c:v>1.4285714285714287E-2</c:v>
                </c:pt>
                <c:pt idx="7">
                  <c:v>0.05</c:v>
                </c:pt>
                <c:pt idx="8">
                  <c:v>0</c:v>
                </c:pt>
                <c:pt idx="9">
                  <c:v>0</c:v>
                </c:pt>
                <c:pt idx="10">
                  <c:v>0</c:v>
                </c:pt>
                <c:pt idx="11">
                  <c:v>0</c:v>
                </c:pt>
                <c:pt idx="12">
                  <c:v>3.3333333333333333E-2</c:v>
                </c:pt>
                <c:pt idx="13">
                  <c:v>1.6666666666666666E-2</c:v>
                </c:pt>
              </c:numCache>
            </c:numRef>
          </c:val>
        </c:ser>
        <c:ser>
          <c:idx val="0"/>
          <c:order val="1"/>
          <c:tx>
            <c:v>SITUACIÓN ACTUAL</c:v>
          </c:tx>
          <c:marker>
            <c:symbol val="none"/>
          </c:marker>
          <c:cat>
            <c:strRef>
              <c:f>Resumen!$A$4:$A$17</c:f>
              <c:strCache>
                <c:ptCount val="14"/>
                <c:pt idx="0">
                  <c:v>A.5</c:v>
                </c:pt>
                <c:pt idx="1">
                  <c:v>A.6</c:v>
                </c:pt>
                <c:pt idx="2">
                  <c:v>A.7</c:v>
                </c:pt>
                <c:pt idx="3">
                  <c:v>A.8</c:v>
                </c:pt>
                <c:pt idx="4">
                  <c:v>A.9</c:v>
                </c:pt>
                <c:pt idx="5">
                  <c:v>A.10</c:v>
                </c:pt>
                <c:pt idx="6">
                  <c:v>A.11</c:v>
                </c:pt>
                <c:pt idx="7">
                  <c:v>A.12</c:v>
                </c:pt>
                <c:pt idx="8">
                  <c:v>A.13</c:v>
                </c:pt>
                <c:pt idx="9">
                  <c:v>A.14</c:v>
                </c:pt>
                <c:pt idx="10">
                  <c:v>A.15</c:v>
                </c:pt>
                <c:pt idx="11">
                  <c:v>A.16</c:v>
                </c:pt>
                <c:pt idx="12">
                  <c:v>A.17</c:v>
                </c:pt>
                <c:pt idx="13">
                  <c:v>A.18</c:v>
                </c:pt>
              </c:strCache>
            </c:strRef>
          </c:cat>
          <c:val>
            <c:numRef>
              <c:f>Resumen!$E$4:$E$17</c:f>
              <c:numCache>
                <c:formatCode>0%</c:formatCode>
                <c:ptCount val="14"/>
                <c:pt idx="0">
                  <c:v>0.9</c:v>
                </c:pt>
                <c:pt idx="1">
                  <c:v>0.18</c:v>
                </c:pt>
                <c:pt idx="2">
                  <c:v>0.9</c:v>
                </c:pt>
                <c:pt idx="3">
                  <c:v>0.60833333333333328</c:v>
                </c:pt>
                <c:pt idx="4">
                  <c:v>0.63749999999999996</c:v>
                </c:pt>
                <c:pt idx="5">
                  <c:v>0</c:v>
                </c:pt>
                <c:pt idx="6">
                  <c:v>0.70625000000000004</c:v>
                </c:pt>
                <c:pt idx="7">
                  <c:v>0.6428571428571429</c:v>
                </c:pt>
                <c:pt idx="8">
                  <c:v>0.125</c:v>
                </c:pt>
                <c:pt idx="9">
                  <c:v>0.3</c:v>
                </c:pt>
                <c:pt idx="10">
                  <c:v>0.6166666666666667</c:v>
                </c:pt>
                <c:pt idx="11">
                  <c:v>0.93333333333333324</c:v>
                </c:pt>
                <c:pt idx="12">
                  <c:v>0.45</c:v>
                </c:pt>
                <c:pt idx="13">
                  <c:v>0.75</c:v>
                </c:pt>
              </c:numCache>
            </c:numRef>
          </c:val>
        </c:ser>
        <c:ser>
          <c:idx val="2"/>
          <c:order val="2"/>
          <c:tx>
            <c:v>SITUACIÓN IDEAL</c:v>
          </c:tx>
          <c:marker>
            <c:symbol val="none"/>
          </c:marker>
          <c:val>
            <c:numRef>
              <c:f>Resumen!$J$4:$J$17</c:f>
              <c:numCache>
                <c:formatCode>0%</c:formatCode>
                <c:ptCount val="14"/>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numCache>
            </c:numRef>
          </c:val>
        </c:ser>
        <c:dLbls>
          <c:showLegendKey val="0"/>
          <c:showVal val="0"/>
          <c:showCatName val="0"/>
          <c:showSerName val="0"/>
          <c:showPercent val="0"/>
          <c:showBubbleSize val="0"/>
        </c:dLbls>
        <c:axId val="141366016"/>
        <c:axId val="141367552"/>
      </c:radarChart>
      <c:catAx>
        <c:axId val="141366016"/>
        <c:scaling>
          <c:orientation val="maxMin"/>
        </c:scaling>
        <c:delete val="0"/>
        <c:axPos val="b"/>
        <c:majorGridlines/>
        <c:numFmt formatCode="General" sourceLinked="1"/>
        <c:majorTickMark val="none"/>
        <c:minorTickMark val="none"/>
        <c:tickLblPos val="nextTo"/>
        <c:txPr>
          <a:bodyPr rot="0" vert="horz"/>
          <a:lstStyle/>
          <a:p>
            <a:pPr>
              <a:defRPr/>
            </a:pPr>
            <a:endParaRPr lang="en-US"/>
          </a:p>
        </c:txPr>
        <c:crossAx val="141367552"/>
        <c:crossesAt val="0"/>
        <c:auto val="0"/>
        <c:lblAlgn val="ctr"/>
        <c:lblOffset val="100"/>
        <c:noMultiLvlLbl val="0"/>
      </c:catAx>
      <c:valAx>
        <c:axId val="141367552"/>
        <c:scaling>
          <c:orientation val="minMax"/>
          <c:max val="1"/>
          <c:min val="0"/>
        </c:scaling>
        <c:delete val="0"/>
        <c:axPos val="r"/>
        <c:majorGridlines/>
        <c:numFmt formatCode="0%" sourceLinked="1"/>
        <c:majorTickMark val="none"/>
        <c:minorTickMark val="none"/>
        <c:tickLblPos val="nextTo"/>
        <c:spPr>
          <a:noFill/>
        </c:spPr>
        <c:txPr>
          <a:bodyPr rot="0" vert="horz"/>
          <a:lstStyle/>
          <a:p>
            <a:pPr>
              <a:defRPr/>
            </a:pPr>
            <a:endParaRPr lang="en-US"/>
          </a:p>
        </c:txPr>
        <c:crossAx val="141366016"/>
        <c:crossesAt val="1"/>
        <c:crossBetween val="midCat"/>
      </c:valAx>
    </c:plotArea>
    <c:legend>
      <c:legendPos val="r"/>
      <c:layout>
        <c:manualLayout>
          <c:xMode val="edge"/>
          <c:yMode val="edge"/>
          <c:x val="0.58416503200257863"/>
          <c:y val="0.44094513067383173"/>
          <c:w val="0.26049995087512456"/>
          <c:h val="0.16002578217545815"/>
        </c:manualLayout>
      </c:layout>
      <c:overlay val="0"/>
    </c:legend>
    <c:plotVisOnly val="1"/>
    <c:dispBlanksAs val="gap"/>
    <c:showDLblsOverMax val="0"/>
  </c:chart>
  <c:printSettings>
    <c:headerFooter alignWithMargins="0"/>
    <c:pageMargins b="1" l="0.75" r="0.75" t="1"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786703601108032E-2"/>
          <c:y val="7.7611940298507459E-2"/>
          <c:w val="0.77562326869806097"/>
          <c:h val="0.68656716417910446"/>
        </c:manualLayout>
      </c:layout>
      <c:barChart>
        <c:barDir val="col"/>
        <c:grouping val="clustered"/>
        <c:varyColors val="0"/>
        <c:ser>
          <c:idx val="0"/>
          <c:order val="0"/>
          <c:tx>
            <c:strRef>
              <c:f>Resumen!$H$3</c:f>
              <c:strCache>
                <c:ptCount val="1"/>
                <c:pt idx="0">
                  <c:v># NC OK</c:v>
                </c:pt>
              </c:strCache>
            </c:strRef>
          </c:tx>
          <c:spPr>
            <a:solidFill>
              <a:srgbClr val="00FF00"/>
            </a:solidFill>
            <a:ln w="25400">
              <a:noFill/>
            </a:ln>
          </c:spPr>
          <c:invertIfNegative val="0"/>
          <c:cat>
            <c:strRef>
              <c:f>Resumen!$A$4:$A$17</c:f>
              <c:strCache>
                <c:ptCount val="14"/>
                <c:pt idx="0">
                  <c:v>A.5</c:v>
                </c:pt>
                <c:pt idx="1">
                  <c:v>A.6</c:v>
                </c:pt>
                <c:pt idx="2">
                  <c:v>A.7</c:v>
                </c:pt>
                <c:pt idx="3">
                  <c:v>A.8</c:v>
                </c:pt>
                <c:pt idx="4">
                  <c:v>A.9</c:v>
                </c:pt>
                <c:pt idx="5">
                  <c:v>A.10</c:v>
                </c:pt>
                <c:pt idx="6">
                  <c:v>A.11</c:v>
                </c:pt>
                <c:pt idx="7">
                  <c:v>A.12</c:v>
                </c:pt>
                <c:pt idx="8">
                  <c:v>A.13</c:v>
                </c:pt>
                <c:pt idx="9">
                  <c:v>A.14</c:v>
                </c:pt>
                <c:pt idx="10">
                  <c:v>A.15</c:v>
                </c:pt>
                <c:pt idx="11">
                  <c:v>A.16</c:v>
                </c:pt>
                <c:pt idx="12">
                  <c:v>A.17</c:v>
                </c:pt>
                <c:pt idx="13">
                  <c:v>A.18</c:v>
                </c:pt>
              </c:strCache>
            </c:strRef>
          </c:cat>
          <c:val>
            <c:numRef>
              <c:f>Resumen!$H$4:$H$17</c:f>
              <c:numCache>
                <c:formatCode>General</c:formatCode>
                <c:ptCount val="14"/>
                <c:pt idx="0">
                  <c:v>0</c:v>
                </c:pt>
                <c:pt idx="1">
                  <c:v>0</c:v>
                </c:pt>
                <c:pt idx="2">
                  <c:v>0</c:v>
                </c:pt>
                <c:pt idx="3">
                  <c:v>1</c:v>
                </c:pt>
                <c:pt idx="4">
                  <c:v>0</c:v>
                </c:pt>
                <c:pt idx="5">
                  <c:v>0</c:v>
                </c:pt>
                <c:pt idx="6">
                  <c:v>0</c:v>
                </c:pt>
                <c:pt idx="7">
                  <c:v>0</c:v>
                </c:pt>
                <c:pt idx="8">
                  <c:v>0</c:v>
                </c:pt>
                <c:pt idx="9">
                  <c:v>0</c:v>
                </c:pt>
                <c:pt idx="10">
                  <c:v>0</c:v>
                </c:pt>
                <c:pt idx="11">
                  <c:v>6</c:v>
                </c:pt>
                <c:pt idx="12">
                  <c:v>0</c:v>
                </c:pt>
                <c:pt idx="13">
                  <c:v>0</c:v>
                </c:pt>
              </c:numCache>
            </c:numRef>
          </c:val>
        </c:ser>
        <c:ser>
          <c:idx val="1"/>
          <c:order val="1"/>
          <c:tx>
            <c:strRef>
              <c:f>Resumen!$G$3</c:f>
              <c:strCache>
                <c:ptCount val="1"/>
                <c:pt idx="0">
                  <c:v># NC mayores</c:v>
                </c:pt>
              </c:strCache>
            </c:strRef>
          </c:tx>
          <c:spPr>
            <a:solidFill>
              <a:schemeClr val="tx2">
                <a:lumMod val="60000"/>
                <a:lumOff val="40000"/>
              </a:schemeClr>
            </a:solidFill>
            <a:ln w="25400">
              <a:noFill/>
            </a:ln>
          </c:spPr>
          <c:invertIfNegative val="0"/>
          <c:cat>
            <c:strRef>
              <c:f>Resumen!$A$4:$A$17</c:f>
              <c:strCache>
                <c:ptCount val="14"/>
                <c:pt idx="0">
                  <c:v>A.5</c:v>
                </c:pt>
                <c:pt idx="1">
                  <c:v>A.6</c:v>
                </c:pt>
                <c:pt idx="2">
                  <c:v>A.7</c:v>
                </c:pt>
                <c:pt idx="3">
                  <c:v>A.8</c:v>
                </c:pt>
                <c:pt idx="4">
                  <c:v>A.9</c:v>
                </c:pt>
                <c:pt idx="5">
                  <c:v>A.10</c:v>
                </c:pt>
                <c:pt idx="6">
                  <c:v>A.11</c:v>
                </c:pt>
                <c:pt idx="7">
                  <c:v>A.12</c:v>
                </c:pt>
                <c:pt idx="8">
                  <c:v>A.13</c:v>
                </c:pt>
                <c:pt idx="9">
                  <c:v>A.14</c:v>
                </c:pt>
                <c:pt idx="10">
                  <c:v>A.15</c:v>
                </c:pt>
                <c:pt idx="11">
                  <c:v>A.16</c:v>
                </c:pt>
                <c:pt idx="12">
                  <c:v>A.17</c:v>
                </c:pt>
                <c:pt idx="13">
                  <c:v>A.18</c:v>
                </c:pt>
              </c:strCache>
            </c:strRef>
          </c:cat>
          <c:val>
            <c:numRef>
              <c:f>Resumen!$G$4:$G$17</c:f>
              <c:numCache>
                <c:formatCode>General</c:formatCode>
                <c:ptCount val="14"/>
                <c:pt idx="0">
                  <c:v>2</c:v>
                </c:pt>
                <c:pt idx="1">
                  <c:v>2</c:v>
                </c:pt>
                <c:pt idx="2">
                  <c:v>6</c:v>
                </c:pt>
                <c:pt idx="3">
                  <c:v>4</c:v>
                </c:pt>
                <c:pt idx="4">
                  <c:v>12</c:v>
                </c:pt>
                <c:pt idx="5">
                  <c:v>0</c:v>
                </c:pt>
                <c:pt idx="6">
                  <c:v>10</c:v>
                </c:pt>
                <c:pt idx="7">
                  <c:v>9</c:v>
                </c:pt>
                <c:pt idx="8">
                  <c:v>1</c:v>
                </c:pt>
                <c:pt idx="9">
                  <c:v>2</c:v>
                </c:pt>
                <c:pt idx="10">
                  <c:v>4</c:v>
                </c:pt>
                <c:pt idx="11">
                  <c:v>1</c:v>
                </c:pt>
                <c:pt idx="12">
                  <c:v>3</c:v>
                </c:pt>
                <c:pt idx="13">
                  <c:v>5</c:v>
                </c:pt>
              </c:numCache>
            </c:numRef>
          </c:val>
        </c:ser>
        <c:ser>
          <c:idx val="2"/>
          <c:order val="2"/>
          <c:tx>
            <c:strRef>
              <c:f>Resumen!$F$3</c:f>
              <c:strCache>
                <c:ptCount val="1"/>
                <c:pt idx="0">
                  <c:v># NC menores</c:v>
                </c:pt>
              </c:strCache>
            </c:strRef>
          </c:tx>
          <c:spPr>
            <a:solidFill>
              <a:srgbClr val="FF0000"/>
            </a:solidFill>
            <a:ln w="25400">
              <a:noFill/>
            </a:ln>
          </c:spPr>
          <c:invertIfNegative val="0"/>
          <c:cat>
            <c:strRef>
              <c:f>Resumen!$A$4:$A$17</c:f>
              <c:strCache>
                <c:ptCount val="14"/>
                <c:pt idx="0">
                  <c:v>A.5</c:v>
                </c:pt>
                <c:pt idx="1">
                  <c:v>A.6</c:v>
                </c:pt>
                <c:pt idx="2">
                  <c:v>A.7</c:v>
                </c:pt>
                <c:pt idx="3">
                  <c:v>A.8</c:v>
                </c:pt>
                <c:pt idx="4">
                  <c:v>A.9</c:v>
                </c:pt>
                <c:pt idx="5">
                  <c:v>A.10</c:v>
                </c:pt>
                <c:pt idx="6">
                  <c:v>A.11</c:v>
                </c:pt>
                <c:pt idx="7">
                  <c:v>A.12</c:v>
                </c:pt>
                <c:pt idx="8">
                  <c:v>A.13</c:v>
                </c:pt>
                <c:pt idx="9">
                  <c:v>A.14</c:v>
                </c:pt>
                <c:pt idx="10">
                  <c:v>A.15</c:v>
                </c:pt>
                <c:pt idx="11">
                  <c:v>A.16</c:v>
                </c:pt>
                <c:pt idx="12">
                  <c:v>A.17</c:v>
                </c:pt>
                <c:pt idx="13">
                  <c:v>A.18</c:v>
                </c:pt>
              </c:strCache>
            </c:strRef>
          </c:cat>
          <c:val>
            <c:numRef>
              <c:f>Resumen!$F$4:$F$17</c:f>
              <c:numCache>
                <c:formatCode>General</c:formatCode>
                <c:ptCount val="14"/>
                <c:pt idx="0">
                  <c:v>0</c:v>
                </c:pt>
                <c:pt idx="1">
                  <c:v>4</c:v>
                </c:pt>
                <c:pt idx="2">
                  <c:v>0</c:v>
                </c:pt>
                <c:pt idx="3">
                  <c:v>4</c:v>
                </c:pt>
                <c:pt idx="4">
                  <c:v>2</c:v>
                </c:pt>
                <c:pt idx="5">
                  <c:v>0</c:v>
                </c:pt>
                <c:pt idx="6">
                  <c:v>2</c:v>
                </c:pt>
                <c:pt idx="7">
                  <c:v>5</c:v>
                </c:pt>
                <c:pt idx="8">
                  <c:v>4</c:v>
                </c:pt>
                <c:pt idx="9">
                  <c:v>9</c:v>
                </c:pt>
                <c:pt idx="10">
                  <c:v>1</c:v>
                </c:pt>
                <c:pt idx="11">
                  <c:v>0</c:v>
                </c:pt>
                <c:pt idx="12">
                  <c:v>1</c:v>
                </c:pt>
                <c:pt idx="13">
                  <c:v>1</c:v>
                </c:pt>
              </c:numCache>
            </c:numRef>
          </c:val>
        </c:ser>
        <c:dLbls>
          <c:showLegendKey val="0"/>
          <c:showVal val="0"/>
          <c:showCatName val="0"/>
          <c:showSerName val="0"/>
          <c:showPercent val="0"/>
          <c:showBubbleSize val="0"/>
        </c:dLbls>
        <c:gapWidth val="100"/>
        <c:axId val="144141696"/>
        <c:axId val="153621632"/>
      </c:barChart>
      <c:catAx>
        <c:axId val="144141696"/>
        <c:scaling>
          <c:orientation val="minMax"/>
        </c:scaling>
        <c:delete val="0"/>
        <c:axPos val="b"/>
        <c:numFmt formatCode="General"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3621632"/>
        <c:crossesAt val="0"/>
        <c:auto val="1"/>
        <c:lblAlgn val="ctr"/>
        <c:lblOffset val="100"/>
        <c:tickLblSkip val="1"/>
        <c:tickMarkSkip val="1"/>
        <c:noMultiLvlLbl val="0"/>
      </c:catAx>
      <c:valAx>
        <c:axId val="153621632"/>
        <c:scaling>
          <c:orientation val="minMax"/>
        </c:scaling>
        <c:delete val="0"/>
        <c:axPos val="l"/>
        <c:majorGridlines>
          <c:spPr>
            <a:ln w="3175">
              <a:solidFill>
                <a:srgbClr val="B3B3B3"/>
              </a:solidFill>
              <a:prstDash val="solid"/>
            </a:ln>
          </c:spPr>
        </c:majorGridlines>
        <c:numFmt formatCode="General"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4141696"/>
        <c:crossesAt val="1"/>
        <c:crossBetween val="between"/>
      </c:valAx>
      <c:spPr>
        <a:noFill/>
        <a:ln w="3175">
          <a:solidFill>
            <a:srgbClr val="B3B3B3"/>
          </a:solidFill>
          <a:prstDash val="solid"/>
        </a:ln>
      </c:spPr>
    </c:plotArea>
    <c:legend>
      <c:legendPos val="r"/>
      <c:layout>
        <c:manualLayout>
          <c:xMode val="edge"/>
          <c:yMode val="edge"/>
          <c:x val="0.8476454293628809"/>
          <c:y val="0.32537313432835818"/>
          <c:w val="0.14265927977839335"/>
          <c:h val="0.19104477611940299"/>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pie3DChart>
        <c:varyColors val="1"/>
        <c:ser>
          <c:idx val="0"/>
          <c:order val="0"/>
          <c:explosion val="42"/>
          <c:dPt>
            <c:idx val="0"/>
            <c:bubble3D val="0"/>
            <c:spPr>
              <a:solidFill>
                <a:srgbClr val="FF0000"/>
              </a:solidFill>
            </c:spPr>
          </c:dPt>
          <c:dPt>
            <c:idx val="1"/>
            <c:bubble3D val="0"/>
            <c:spPr>
              <a:solidFill>
                <a:schemeClr val="accent6">
                  <a:lumMod val="60000"/>
                  <a:lumOff val="40000"/>
                </a:schemeClr>
              </a:solidFill>
            </c:spPr>
          </c:dPt>
          <c:dPt>
            <c:idx val="2"/>
            <c:bubble3D val="0"/>
            <c:spPr>
              <a:solidFill>
                <a:srgbClr val="FFFF00"/>
              </a:solidFill>
            </c:spPr>
          </c:dPt>
          <c:dPt>
            <c:idx val="3"/>
            <c:bubble3D val="0"/>
            <c:spPr>
              <a:solidFill>
                <a:srgbClr val="92D050"/>
              </a:solidFill>
            </c:spPr>
          </c:dPt>
          <c:dPt>
            <c:idx val="4"/>
            <c:bubble3D val="0"/>
            <c:spPr>
              <a:solidFill>
                <a:srgbClr val="00B0F0"/>
              </a:solidFill>
            </c:spPr>
          </c:dPt>
          <c:dPt>
            <c:idx val="5"/>
            <c:bubble3D val="0"/>
            <c:spPr>
              <a:solidFill>
                <a:schemeClr val="accent4">
                  <a:lumMod val="60000"/>
                  <a:lumOff val="40000"/>
                </a:schemeClr>
              </a:solidFill>
            </c:spPr>
          </c:dPt>
          <c:dPt>
            <c:idx val="6"/>
            <c:bubble3D val="0"/>
            <c:spPr>
              <a:solidFill>
                <a:schemeClr val="bg1">
                  <a:lumMod val="75000"/>
                </a:schemeClr>
              </a:solidFill>
            </c:spPr>
          </c:dPt>
          <c:dLbls>
            <c:showLegendKey val="0"/>
            <c:showVal val="0"/>
            <c:showCatName val="0"/>
            <c:showSerName val="0"/>
            <c:showPercent val="1"/>
            <c:showBubbleSize val="0"/>
            <c:showLeaderLines val="1"/>
          </c:dLbls>
          <c:cat>
            <c:strRef>
              <c:f>Resumen!$O$36:$O$42</c:f>
              <c:strCache>
                <c:ptCount val="7"/>
                <c:pt idx="0">
                  <c:v>L0 - Nivel 0</c:v>
                </c:pt>
                <c:pt idx="1">
                  <c:v>L1 - Nivel 1</c:v>
                </c:pt>
                <c:pt idx="2">
                  <c:v>L2 - Nivel 2</c:v>
                </c:pt>
                <c:pt idx="3">
                  <c:v>L3 - Nivel 3</c:v>
                </c:pt>
                <c:pt idx="4">
                  <c:v>L4 - Nivel 4</c:v>
                </c:pt>
                <c:pt idx="5">
                  <c:v>L5 - Nivel 5</c:v>
                </c:pt>
                <c:pt idx="6">
                  <c:v>L6 - Nivel 6</c:v>
                </c:pt>
              </c:strCache>
            </c:strRef>
          </c:cat>
          <c:val>
            <c:numRef>
              <c:f>Resumen!$P$36:$P$42</c:f>
              <c:numCache>
                <c:formatCode>General</c:formatCode>
                <c:ptCount val="7"/>
                <c:pt idx="0">
                  <c:v>33</c:v>
                </c:pt>
                <c:pt idx="1">
                  <c:v>0</c:v>
                </c:pt>
                <c:pt idx="2">
                  <c:v>4</c:v>
                </c:pt>
                <c:pt idx="3">
                  <c:v>57</c:v>
                </c:pt>
                <c:pt idx="4">
                  <c:v>7</c:v>
                </c:pt>
                <c:pt idx="5">
                  <c:v>0</c:v>
                </c:pt>
                <c:pt idx="6">
                  <c:v>13</c:v>
                </c:pt>
              </c:numCache>
            </c:numRef>
          </c:val>
        </c:ser>
        <c:dLbls>
          <c:showLegendKey val="0"/>
          <c:showVal val="0"/>
          <c:showCatName val="0"/>
          <c:showSerName val="0"/>
          <c:showPercent val="1"/>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cat>
            <c:strRef>
              <c:f>Resumen!$B$32:$B$34</c:f>
              <c:strCache>
                <c:ptCount val="3"/>
                <c:pt idx="0">
                  <c:v>Aprobados</c:v>
                </c:pt>
                <c:pt idx="1">
                  <c:v>No Aprobados</c:v>
                </c:pt>
                <c:pt idx="2">
                  <c:v>No Aplican</c:v>
                </c:pt>
              </c:strCache>
            </c:strRef>
          </c:cat>
          <c:val>
            <c:numRef>
              <c:f>Resumen!$C$32:$C$34</c:f>
              <c:numCache>
                <c:formatCode>General</c:formatCode>
                <c:ptCount val="3"/>
                <c:pt idx="0">
                  <c:v>64</c:v>
                </c:pt>
                <c:pt idx="1">
                  <c:v>37</c:v>
                </c:pt>
                <c:pt idx="2">
                  <c:v>13</c:v>
                </c:pt>
              </c:numCache>
            </c:numRef>
          </c:val>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10</xdr:col>
      <xdr:colOff>209550</xdr:colOff>
      <xdr:row>1</xdr:row>
      <xdr:rowOff>95251</xdr:rowOff>
    </xdr:from>
    <xdr:to>
      <xdr:col>19</xdr:col>
      <xdr:colOff>390525</xdr:colOff>
      <xdr:row>19</xdr:row>
      <xdr:rowOff>38101</xdr:rowOff>
    </xdr:to>
    <xdr:graphicFrame macro="">
      <xdr:nvGraphicFramePr>
        <xdr:cNvPr id="1025" name="Chart 1" title="Ratio Efectividad por Grupo de Control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361949</xdr:colOff>
      <xdr:row>20</xdr:row>
      <xdr:rowOff>95250</xdr:rowOff>
    </xdr:from>
    <xdr:to>
      <xdr:col>21</xdr:col>
      <xdr:colOff>19050</xdr:colOff>
      <xdr:row>32</xdr:row>
      <xdr:rowOff>76200</xdr:rowOff>
    </xdr:to>
    <xdr:graphicFrame macro="">
      <xdr:nvGraphicFramePr>
        <xdr:cNvPr id="10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57150</xdr:colOff>
      <xdr:row>33</xdr:row>
      <xdr:rowOff>38100</xdr:rowOff>
    </xdr:from>
    <xdr:to>
      <xdr:col>13</xdr:col>
      <xdr:colOff>552451</xdr:colOff>
      <xdr:row>47</xdr:row>
      <xdr:rowOff>66676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47625</xdr:colOff>
      <xdr:row>36</xdr:row>
      <xdr:rowOff>66675</xdr:rowOff>
    </xdr:from>
    <xdr:to>
      <xdr:col>5</xdr:col>
      <xdr:colOff>752475</xdr:colOff>
      <xdr:row>48</xdr:row>
      <xdr:rowOff>104775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tabSelected="1" topLeftCell="J1" workbookViewId="0">
      <selection activeCell="J3" sqref="J3"/>
    </sheetView>
  </sheetViews>
  <sheetFormatPr defaultColWidth="11.5703125" defaultRowHeight="12.75" x14ac:dyDescent="0.2"/>
  <cols>
    <col min="1" max="1" width="4.85546875" customWidth="1"/>
    <col min="2" max="2" width="13.7109375" customWidth="1"/>
    <col min="4" max="4" width="9.85546875" customWidth="1"/>
    <col min="5" max="5" width="13" customWidth="1"/>
  </cols>
  <sheetData>
    <row r="1" spans="1:10" ht="23.25" x14ac:dyDescent="0.35">
      <c r="B1" s="67" t="s">
        <v>630</v>
      </c>
    </row>
    <row r="3" spans="1:10" ht="38.25" x14ac:dyDescent="0.2">
      <c r="A3" s="62"/>
      <c r="B3" s="78" t="s">
        <v>0</v>
      </c>
      <c r="C3" s="78"/>
      <c r="D3" s="78"/>
      <c r="E3" s="1" t="s">
        <v>622</v>
      </c>
      <c r="F3" s="1" t="s">
        <v>631</v>
      </c>
      <c r="G3" s="1" t="s">
        <v>632</v>
      </c>
      <c r="H3" s="1" t="s">
        <v>620</v>
      </c>
      <c r="I3" s="68" t="s">
        <v>629</v>
      </c>
      <c r="J3" s="68" t="s">
        <v>640</v>
      </c>
    </row>
    <row r="4" spans="1:10" ht="12.95" customHeight="1" x14ac:dyDescent="0.2">
      <c r="A4" s="63" t="s">
        <v>301</v>
      </c>
      <c r="B4" s="77" t="s">
        <v>302</v>
      </c>
      <c r="C4" s="77"/>
      <c r="D4" s="77"/>
      <c r="E4" s="2">
        <f>'A5'!$E$2</f>
        <v>0.9</v>
      </c>
      <c r="F4" s="3">
        <f>'A5'!$H$11</f>
        <v>0</v>
      </c>
      <c r="G4" s="3">
        <f>'A5'!$H$12</f>
        <v>2</v>
      </c>
      <c r="H4" s="3">
        <f>'A5'!$H$13</f>
        <v>0</v>
      </c>
      <c r="I4" s="75">
        <v>0.05</v>
      </c>
      <c r="J4" s="76">
        <v>0.9</v>
      </c>
    </row>
    <row r="5" spans="1:10" ht="23.85" customHeight="1" x14ac:dyDescent="0.2">
      <c r="A5" s="63" t="s">
        <v>311</v>
      </c>
      <c r="B5" s="77" t="s">
        <v>621</v>
      </c>
      <c r="C5" s="77"/>
      <c r="D5" s="77"/>
      <c r="E5" s="2">
        <f>'A6'!$E$2</f>
        <v>0.18</v>
      </c>
      <c r="F5" s="3">
        <f>'A6'!$L$2</f>
        <v>4</v>
      </c>
      <c r="G5" s="3">
        <f>'A6'!$L$3</f>
        <v>2</v>
      </c>
      <c r="H5" s="3">
        <f>'A6'!$L$4</f>
        <v>0</v>
      </c>
      <c r="I5" s="75">
        <v>0</v>
      </c>
      <c r="J5" s="76">
        <v>0.9</v>
      </c>
    </row>
    <row r="6" spans="1:10" ht="24.75" customHeight="1" x14ac:dyDescent="0.2">
      <c r="A6" s="63" t="s">
        <v>326</v>
      </c>
      <c r="B6" s="77" t="s">
        <v>327</v>
      </c>
      <c r="C6" s="77"/>
      <c r="D6" s="77"/>
      <c r="E6" s="2">
        <f>'A7'!$E$2</f>
        <v>0.9</v>
      </c>
      <c r="F6" s="3">
        <f>'A7'!$L$2</f>
        <v>0</v>
      </c>
      <c r="G6" s="3">
        <f>'A7'!$L$3</f>
        <v>6</v>
      </c>
      <c r="H6" s="3">
        <f>'A7'!L$4</f>
        <v>0</v>
      </c>
      <c r="I6" s="75">
        <v>2.777777777777778E-2</v>
      </c>
      <c r="J6" s="76">
        <v>0.9</v>
      </c>
    </row>
    <row r="7" spans="1:10" x14ac:dyDescent="0.2">
      <c r="A7" s="63" t="s">
        <v>342</v>
      </c>
      <c r="B7" s="77" t="s">
        <v>356</v>
      </c>
      <c r="C7" s="77"/>
      <c r="D7" s="77"/>
      <c r="E7" s="2">
        <f>'A8'!$E$2</f>
        <v>0.60833333333333328</v>
      </c>
      <c r="F7" s="3">
        <f>'A8'!$L$2</f>
        <v>4</v>
      </c>
      <c r="G7" s="3">
        <f>'A8'!$L$3</f>
        <v>4</v>
      </c>
      <c r="H7" s="3">
        <f>'A8'!$L$4</f>
        <v>1</v>
      </c>
      <c r="I7" s="75">
        <v>0</v>
      </c>
      <c r="J7" s="76">
        <v>0.9</v>
      </c>
    </row>
    <row r="8" spans="1:10" ht="12.95" customHeight="1" x14ac:dyDescent="0.2">
      <c r="A8" s="63" t="s">
        <v>372</v>
      </c>
      <c r="B8" s="77" t="s">
        <v>391</v>
      </c>
      <c r="C8" s="77"/>
      <c r="D8" s="77"/>
      <c r="E8" s="2">
        <f>'A9'!$E$2</f>
        <v>0.63749999999999996</v>
      </c>
      <c r="F8" s="3">
        <f>'A9'!$L$2</f>
        <v>2</v>
      </c>
      <c r="G8" s="3">
        <f>'A9'!$L$3</f>
        <v>12</v>
      </c>
      <c r="H8" s="3">
        <f>'A9'!$L$4</f>
        <v>0</v>
      </c>
      <c r="I8" s="75">
        <v>3.0000000000000002E-2</v>
      </c>
      <c r="J8" s="76">
        <v>0.9</v>
      </c>
    </row>
    <row r="9" spans="1:10" ht="12.95" customHeight="1" x14ac:dyDescent="0.2">
      <c r="A9" s="63" t="s">
        <v>410</v>
      </c>
      <c r="B9" s="77" t="s">
        <v>411</v>
      </c>
      <c r="C9" s="77"/>
      <c r="D9" s="77"/>
      <c r="E9" s="2">
        <f>'A10'!$E$2</f>
        <v>0</v>
      </c>
      <c r="F9" s="3">
        <f>'A10'!$L$2</f>
        <v>0</v>
      </c>
      <c r="G9" s="3">
        <f>'A10'!$L$3</f>
        <v>0</v>
      </c>
      <c r="H9" s="3">
        <f>'A10'!$L$4</f>
        <v>0</v>
      </c>
      <c r="I9" s="75">
        <v>0</v>
      </c>
      <c r="J9" s="76">
        <v>0.9</v>
      </c>
    </row>
    <row r="10" spans="1:10" ht="12.95" customHeight="1" x14ac:dyDescent="0.2">
      <c r="A10" s="63" t="s">
        <v>418</v>
      </c>
      <c r="B10" s="77" t="s">
        <v>419</v>
      </c>
      <c r="C10" s="77"/>
      <c r="D10" s="77"/>
      <c r="E10" s="2">
        <f>'A11'!$E$2</f>
        <v>0.70625000000000004</v>
      </c>
      <c r="F10" s="3">
        <f>'A11'!$L$2</f>
        <v>2</v>
      </c>
      <c r="G10" s="3">
        <f>'A11'!$L$3</f>
        <v>10</v>
      </c>
      <c r="H10" s="3">
        <f>'A11'!$L$4</f>
        <v>0</v>
      </c>
      <c r="I10" s="75">
        <v>1.4285714285714287E-2</v>
      </c>
      <c r="J10" s="76">
        <v>0.9</v>
      </c>
    </row>
    <row r="11" spans="1:10" ht="12.95" customHeight="1" x14ac:dyDescent="0.2">
      <c r="A11" s="63" t="s">
        <v>453</v>
      </c>
      <c r="B11" s="77" t="s">
        <v>454</v>
      </c>
      <c r="C11" s="77"/>
      <c r="D11" s="77"/>
      <c r="E11" s="2">
        <f>'A12'!$E$2</f>
        <v>0.6428571428571429</v>
      </c>
      <c r="F11" s="3">
        <f>'A12'!$L$2</f>
        <v>5</v>
      </c>
      <c r="G11" s="3">
        <f>'A12'!$L$3</f>
        <v>9</v>
      </c>
      <c r="H11" s="3">
        <f>'A12'!$L$4</f>
        <v>0</v>
      </c>
      <c r="I11" s="75">
        <v>0.05</v>
      </c>
      <c r="J11" s="76">
        <v>0.9</v>
      </c>
    </row>
    <row r="12" spans="1:10" ht="24.75" customHeight="1" x14ac:dyDescent="0.2">
      <c r="A12" s="63" t="s">
        <v>497</v>
      </c>
      <c r="B12" s="77" t="s">
        <v>498</v>
      </c>
      <c r="C12" s="77"/>
      <c r="D12" s="77"/>
      <c r="E12" s="2">
        <f>'A13'!$E$2</f>
        <v>0.125</v>
      </c>
      <c r="F12" s="3">
        <f>'A13'!$L$2</f>
        <v>4</v>
      </c>
      <c r="G12" s="3">
        <f>'A13'!$L$3</f>
        <v>1</v>
      </c>
      <c r="H12" s="3">
        <f>'A13'!$L$4</f>
        <v>0</v>
      </c>
      <c r="I12" s="75">
        <v>0</v>
      </c>
      <c r="J12" s="76">
        <v>0.9</v>
      </c>
    </row>
    <row r="13" spans="1:10" ht="27" customHeight="1" x14ac:dyDescent="0.2">
      <c r="A13" s="63" t="s">
        <v>517</v>
      </c>
      <c r="B13" s="77" t="s">
        <v>518</v>
      </c>
      <c r="C13" s="77"/>
      <c r="D13" s="77"/>
      <c r="E13" s="2">
        <f>'A14'!$E$2</f>
        <v>0.3</v>
      </c>
      <c r="F13" s="3">
        <f>'A14'!$L$2</f>
        <v>9</v>
      </c>
      <c r="G13" s="3">
        <f>'A14'!$L$3</f>
        <v>2</v>
      </c>
      <c r="H13" s="3">
        <f>'A14'!$L$4</f>
        <v>0</v>
      </c>
      <c r="I13" s="75">
        <v>0</v>
      </c>
      <c r="J13" s="76">
        <v>0.9</v>
      </c>
    </row>
    <row r="14" spans="1:10" ht="12.95" customHeight="1" x14ac:dyDescent="0.2">
      <c r="A14" s="63" t="s">
        <v>551</v>
      </c>
      <c r="B14" s="77" t="s">
        <v>552</v>
      </c>
      <c r="C14" s="77"/>
      <c r="D14" s="77"/>
      <c r="E14" s="2">
        <f>'A15'!$E$2</f>
        <v>0.6166666666666667</v>
      </c>
      <c r="F14" s="3">
        <f>'A15'!$L$2</f>
        <v>1</v>
      </c>
      <c r="G14" s="3">
        <f>'A15'!$L$3</f>
        <v>4</v>
      </c>
      <c r="H14" s="3">
        <f>'A15'!$L$4</f>
        <v>0</v>
      </c>
      <c r="I14" s="75">
        <v>0</v>
      </c>
      <c r="J14" s="76">
        <v>0.9</v>
      </c>
    </row>
    <row r="15" spans="1:10" ht="27" customHeight="1" x14ac:dyDescent="0.2">
      <c r="A15" s="63" t="s">
        <v>567</v>
      </c>
      <c r="B15" s="77" t="s">
        <v>576</v>
      </c>
      <c r="C15" s="77"/>
      <c r="D15" s="77"/>
      <c r="E15" s="2">
        <f>'A16'!$E$2</f>
        <v>0.93333333333333324</v>
      </c>
      <c r="F15" s="3">
        <f>'A16'!$L$2</f>
        <v>0</v>
      </c>
      <c r="G15" s="3">
        <f>'A16'!$L$3</f>
        <v>1</v>
      </c>
      <c r="H15" s="3">
        <f>'A16'!$L$4</f>
        <v>6</v>
      </c>
      <c r="I15" s="75">
        <v>0</v>
      </c>
      <c r="J15" s="76">
        <v>0.9</v>
      </c>
    </row>
    <row r="16" spans="1:10" ht="38.25" customHeight="1" x14ac:dyDescent="0.2">
      <c r="A16" s="63" t="s">
        <v>585</v>
      </c>
      <c r="B16" s="77" t="s">
        <v>592</v>
      </c>
      <c r="C16" s="77"/>
      <c r="D16" s="77"/>
      <c r="E16" s="2">
        <f>'A17'!$E$2</f>
        <v>0.45</v>
      </c>
      <c r="F16" s="3">
        <f>'A17'!$L$2</f>
        <v>1</v>
      </c>
      <c r="G16" s="3">
        <f>'A17'!$L$3</f>
        <v>3</v>
      </c>
      <c r="H16" s="3">
        <f>'A17'!$L$4</f>
        <v>0</v>
      </c>
      <c r="I16" s="75">
        <v>3.3333333333333333E-2</v>
      </c>
      <c r="J16" s="76">
        <v>0.9</v>
      </c>
    </row>
    <row r="17" spans="1:10" ht="12.95" customHeight="1" x14ac:dyDescent="0.2">
      <c r="A17" s="63" t="s">
        <v>599</v>
      </c>
      <c r="B17" s="77" t="s">
        <v>610</v>
      </c>
      <c r="C17" s="77"/>
      <c r="D17" s="77"/>
      <c r="E17" s="2">
        <f>'A18'!$E$2</f>
        <v>0.75</v>
      </c>
      <c r="F17" s="3">
        <f>'A18'!$L$2</f>
        <v>1</v>
      </c>
      <c r="G17" s="3">
        <f>'A18'!$L$3</f>
        <v>5</v>
      </c>
      <c r="H17" s="3">
        <f>'A18'!$L$4</f>
        <v>0</v>
      </c>
      <c r="I17" s="75">
        <v>1.6666666666666666E-2</v>
      </c>
      <c r="J17" s="76">
        <v>0.9</v>
      </c>
    </row>
    <row r="19" spans="1:10" x14ac:dyDescent="0.2">
      <c r="B19" s="4" t="s">
        <v>1</v>
      </c>
    </row>
    <row r="21" spans="1:10" x14ac:dyDescent="0.2">
      <c r="B21" s="5" t="s">
        <v>2</v>
      </c>
      <c r="C21" s="5" t="s">
        <v>3</v>
      </c>
      <c r="D21" s="81" t="s">
        <v>4</v>
      </c>
      <c r="E21" s="81"/>
      <c r="F21" s="81" t="s">
        <v>5</v>
      </c>
      <c r="G21" s="81"/>
      <c r="H21" s="81"/>
      <c r="I21" s="5" t="s">
        <v>6</v>
      </c>
    </row>
    <row r="22" spans="1:10" ht="22.35" customHeight="1" x14ac:dyDescent="0.2">
      <c r="B22" s="6" t="s">
        <v>7</v>
      </c>
      <c r="C22" s="7">
        <v>0</v>
      </c>
      <c r="D22" s="79" t="s">
        <v>8</v>
      </c>
      <c r="E22" s="79"/>
      <c r="F22" s="80" t="s">
        <v>9</v>
      </c>
      <c r="G22" s="80"/>
      <c r="H22" s="80"/>
      <c r="I22" s="8">
        <f>'A5'!$H$2+'A6'!$H$2+'A7'!$H$2+'A8'!$H$2+'A9'!$H$2+'A10'!$H$2+'A11'!$H$2+'A12'!$H$2+'A13'!$H$2+'A14'!$H$2+'A15'!$H$2+'A16'!$H$2+'A17'!$H$2+'A18'!$H$2</f>
        <v>33</v>
      </c>
    </row>
    <row r="23" spans="1:10" ht="32.85" customHeight="1" x14ac:dyDescent="0.2">
      <c r="B23" s="9" t="s">
        <v>10</v>
      </c>
      <c r="C23" s="7">
        <v>0.1</v>
      </c>
      <c r="D23" s="79" t="s">
        <v>11</v>
      </c>
      <c r="E23" s="79"/>
      <c r="F23" s="80" t="s">
        <v>12</v>
      </c>
      <c r="G23" s="80"/>
      <c r="H23" s="80"/>
      <c r="I23" s="8">
        <f>'A5'!$H$3+'A6'!$H$3+'A7'!$H$3+'A8'!$H$3+'A9'!$H$3+'A10'!$H$3+'A11'!$H$3+'A12'!$H$3+'A13'!$H$3+'A14'!$H$3+'A15'!$H$3+'A16'!$H$3+'A17'!$H$3+'A18'!$H$3</f>
        <v>0</v>
      </c>
    </row>
    <row r="24" spans="1:10" ht="32.85" customHeight="1" x14ac:dyDescent="0.2">
      <c r="B24" s="10" t="s">
        <v>13</v>
      </c>
      <c r="C24" s="7">
        <v>0.5</v>
      </c>
      <c r="D24" s="79" t="s">
        <v>14</v>
      </c>
      <c r="E24" s="79"/>
      <c r="F24" s="80" t="s">
        <v>15</v>
      </c>
      <c r="G24" s="80"/>
      <c r="H24" s="80"/>
      <c r="I24" s="8">
        <f>'A5'!$H$4+'A6'!$H$4+'A7'!$H$4+'A8'!$H$4+'A9'!$H$4+'A10'!$H$4+'A11'!$H$4+'A12'!$H$4+'A13'!$H$4+'A14'!$H$4+'A15'!$H$4+'A16'!$H$4+'A17'!$H$4+'A18'!$H$4</f>
        <v>4</v>
      </c>
    </row>
    <row r="25" spans="1:10" ht="32.85" customHeight="1" x14ac:dyDescent="0.2">
      <c r="B25" s="9" t="s">
        <v>16</v>
      </c>
      <c r="C25" s="7">
        <v>0.9</v>
      </c>
      <c r="D25" s="79" t="s">
        <v>17</v>
      </c>
      <c r="E25" s="79"/>
      <c r="F25" s="80" t="s">
        <v>18</v>
      </c>
      <c r="G25" s="80"/>
      <c r="H25" s="80"/>
      <c r="I25" s="8">
        <f>'A5'!$H$5+'A6'!$H$5+'A7'!$H$5+'A8'!$H$5+'A9'!$H$5+'A10'!$H$5+'A11'!$H$5+'A12'!$H$5+'A13'!$H$5+'A14'!$H$5+'A15'!$H$5+'A16'!$H$5+'A17'!$H$5+'A18'!$H$5</f>
        <v>57</v>
      </c>
    </row>
    <row r="26" spans="1:10" ht="43.35" customHeight="1" x14ac:dyDescent="0.2">
      <c r="B26" s="9" t="s">
        <v>19</v>
      </c>
      <c r="C26" s="7">
        <v>0.95</v>
      </c>
      <c r="D26" s="79" t="s">
        <v>20</v>
      </c>
      <c r="E26" s="79"/>
      <c r="F26" s="80" t="s">
        <v>21</v>
      </c>
      <c r="G26" s="80"/>
      <c r="H26" s="80"/>
      <c r="I26" s="8">
        <f>'A5'!$H$6+'A6'!$H$6+'A7'!$H$6+'A8'!$H$6+'A9'!$H$6+'A10'!$H$6+'A11'!$H$6+'A12'!$H$6+'A13'!$H$6+'A14'!$H$6+'A15'!$H$6+'A16'!$H$6+'A17'!$H$6+'A18'!$H$6</f>
        <v>7</v>
      </c>
    </row>
    <row r="27" spans="1:10" ht="43.35" customHeight="1" x14ac:dyDescent="0.2">
      <c r="B27" s="9" t="s">
        <v>22</v>
      </c>
      <c r="C27" s="7">
        <v>1</v>
      </c>
      <c r="D27" s="79" t="s">
        <v>23</v>
      </c>
      <c r="E27" s="79"/>
      <c r="F27" s="80" t="s">
        <v>24</v>
      </c>
      <c r="G27" s="80"/>
      <c r="H27" s="80"/>
      <c r="I27" s="8">
        <f>'A5'!$H$7+'A6'!$H$7+'A7'!$H$7+'A8'!$H$7+'A9'!$H$7+'A10'!$H$7+'A11'!$H$7+'A12'!$H$7+'A13'!$H$7+'A14'!$H$7+'A15'!$H$7+'A16'!$H$7+'A17'!$H$7+'A18'!$H$7</f>
        <v>0</v>
      </c>
    </row>
    <row r="28" spans="1:10" x14ac:dyDescent="0.2">
      <c r="B28" s="11" t="s">
        <v>25</v>
      </c>
      <c r="C28" s="7" t="s">
        <v>26</v>
      </c>
      <c r="D28" s="79" t="s">
        <v>27</v>
      </c>
      <c r="E28" s="79"/>
      <c r="F28" s="80"/>
      <c r="G28" s="80"/>
      <c r="H28" s="80"/>
      <c r="I28" s="8">
        <f>'A5'!$H$8+'A6'!$H$8+'A7'!$H$8+'A8'!$H$8+'A9'!$H$8+'A10'!$H$8+'A11'!$H$8+'A12'!$H$8+'A13'!$H$8+'A14'!$H$8+'A15'!$H$8+'A16'!$H$8+'A17'!$H$8+'A18'!$H$8</f>
        <v>13</v>
      </c>
    </row>
    <row r="31" spans="1:10" x14ac:dyDescent="0.2">
      <c r="B31" s="12" t="s">
        <v>2</v>
      </c>
      <c r="C31" s="12" t="s">
        <v>6</v>
      </c>
    </row>
    <row r="32" spans="1:10" x14ac:dyDescent="0.2">
      <c r="B32" s="13" t="s">
        <v>28</v>
      </c>
      <c r="C32" s="8">
        <f>SUM(I25:I27)</f>
        <v>64</v>
      </c>
    </row>
    <row r="33" spans="2:16" x14ac:dyDescent="0.2">
      <c r="B33" s="14" t="s">
        <v>29</v>
      </c>
      <c r="C33" s="8">
        <f>SUM(I22:I24)</f>
        <v>37</v>
      </c>
    </row>
    <row r="34" spans="2:16" x14ac:dyDescent="0.2">
      <c r="B34" s="15" t="s">
        <v>30</v>
      </c>
      <c r="C34" s="8">
        <f>I28</f>
        <v>13</v>
      </c>
    </row>
    <row r="36" spans="2:16" x14ac:dyDescent="0.2">
      <c r="O36" s="74" t="s">
        <v>633</v>
      </c>
      <c r="P36" s="8">
        <f>'A5'!$H$2+'A6'!$H$2+'A7'!$H$2+'A8'!$H$2+'A9'!$H$2+'A10'!$H$2+'A11'!$H$2+'A12'!$H$2+'A13'!$H$2+'A14'!$H$2+'A15'!$H$2+'A16'!$H$2+'A17'!$H$2+'A18'!$H$2</f>
        <v>33</v>
      </c>
    </row>
    <row r="37" spans="2:16" x14ac:dyDescent="0.2">
      <c r="O37" s="70" t="s">
        <v>634</v>
      </c>
      <c r="P37" s="8">
        <f>'A5'!$H$3+'A6'!$H$3+'A7'!$H$3+'A8'!$H$3+'A9'!$H$3+'A10'!$H$3+'A11'!$H$3+'A12'!$H$3+'A13'!$H$3+'A14'!$H$3+'A15'!$H$3+'A16'!$H$3+'A17'!$H$3+'A18'!$H$3</f>
        <v>0</v>
      </c>
    </row>
    <row r="38" spans="2:16" x14ac:dyDescent="0.2">
      <c r="O38" s="10" t="s">
        <v>635</v>
      </c>
      <c r="P38" s="8">
        <f>'A5'!$H$4+'A6'!$H$4+'A7'!$H$4+'A8'!$H$4+'A9'!$H$4+'A10'!$H$4+'A11'!$H$4+'A12'!$H$4+'A13'!$H$4+'A14'!$H$4+'A15'!$H$4+'A16'!$H$4+'A17'!$H$4+'A18'!$H$4</f>
        <v>4</v>
      </c>
    </row>
    <row r="39" spans="2:16" x14ac:dyDescent="0.2">
      <c r="O39" s="71" t="s">
        <v>636</v>
      </c>
      <c r="P39" s="8">
        <f>'A5'!$H$5+'A6'!$H$5+'A7'!$H$5+'A8'!$H$5+'A9'!$H$5+'A10'!$H$5+'A11'!$H$5+'A12'!$H$5+'A13'!$H$5+'A14'!$H$5+'A15'!$H$5+'A16'!$H$5+'A17'!$H$5+'A18'!$H$5</f>
        <v>57</v>
      </c>
    </row>
    <row r="40" spans="2:16" x14ac:dyDescent="0.2">
      <c r="O40" s="72" t="s">
        <v>637</v>
      </c>
      <c r="P40" s="8">
        <f>'A5'!$H$6+'A6'!$H$6+'A7'!$H$6+'A8'!$H$6+'A9'!$H$6+'A10'!$H$6+'A11'!$H$6+'A12'!$H$6+'A13'!$H$6+'A14'!$H$6+'A15'!$H$6+'A16'!$H$6+'A17'!$H$6+'A18'!$H$6</f>
        <v>7</v>
      </c>
    </row>
    <row r="41" spans="2:16" x14ac:dyDescent="0.2">
      <c r="O41" s="73" t="s">
        <v>638</v>
      </c>
      <c r="P41" s="8">
        <f>'A5'!$H$7+'A6'!$H$7+'A7'!$H$7+'A8'!$H$7+'A9'!$H$7+'A10'!$H$7+'A11'!$H$7+'A12'!$H$7+'A13'!$H$7+'A14'!$H$7+'A15'!$H$7+'A16'!$H$7+'A17'!$H$7+'A18'!$H$7</f>
        <v>0</v>
      </c>
    </row>
    <row r="42" spans="2:16" x14ac:dyDescent="0.2">
      <c r="O42" s="11" t="s">
        <v>639</v>
      </c>
      <c r="P42" s="8">
        <f>'A5'!$H$8+'A6'!$H$8+'A7'!$H$8+'A8'!$H$8+'A9'!$H$8+'A10'!$H$8+'A11'!$H$8+'A12'!$H$8+'A13'!$H$8+'A14'!$H$8+'A15'!$H$8+'A16'!$H$8+'A17'!$H$8+'A18'!$H$8</f>
        <v>13</v>
      </c>
    </row>
  </sheetData>
  <sheetProtection selectLockedCells="1" selectUnlockedCells="1"/>
  <mergeCells count="31">
    <mergeCell ref="B15:D15"/>
    <mergeCell ref="B16:D16"/>
    <mergeCell ref="B17:D17"/>
    <mergeCell ref="D27:E27"/>
    <mergeCell ref="F27:H27"/>
    <mergeCell ref="D22:E22"/>
    <mergeCell ref="F22:H22"/>
    <mergeCell ref="D23:E23"/>
    <mergeCell ref="F23:H23"/>
    <mergeCell ref="D28:E28"/>
    <mergeCell ref="F28:H28"/>
    <mergeCell ref="B9:D9"/>
    <mergeCell ref="B10:D10"/>
    <mergeCell ref="B11:D11"/>
    <mergeCell ref="B12:D12"/>
    <mergeCell ref="B13:D13"/>
    <mergeCell ref="B14:D14"/>
    <mergeCell ref="D24:E24"/>
    <mergeCell ref="F24:H24"/>
    <mergeCell ref="D25:E25"/>
    <mergeCell ref="F25:H25"/>
    <mergeCell ref="D26:E26"/>
    <mergeCell ref="F26:H26"/>
    <mergeCell ref="D21:E21"/>
    <mergeCell ref="F21:H21"/>
    <mergeCell ref="B8:D8"/>
    <mergeCell ref="B3:D3"/>
    <mergeCell ref="B4:D4"/>
    <mergeCell ref="B5:D5"/>
    <mergeCell ref="B6:D6"/>
    <mergeCell ref="B7:D7"/>
  </mergeCells>
  <conditionalFormatting sqref="B28">
    <cfRule type="cellIs" dxfId="2648" priority="16" stopIfTrue="1" operator="equal">
      <formula>$B$29</formula>
    </cfRule>
    <cfRule type="cellIs" dxfId="2647" priority="17" stopIfTrue="1" operator="equal">
      <formula>$B$30</formula>
    </cfRule>
    <cfRule type="cellIs" dxfId="2646" priority="18" stopIfTrue="1" operator="equal">
      <formula>$B$31</formula>
    </cfRule>
    <cfRule type="cellIs" dxfId="2645" priority="19" stopIfTrue="1" operator="equal">
      <formula>$B$32</formula>
    </cfRule>
    <cfRule type="cellIs" dxfId="2644" priority="20" stopIfTrue="1" operator="equal">
      <formula>$B$33</formula>
    </cfRule>
  </conditionalFormatting>
  <conditionalFormatting sqref="B22:B23">
    <cfRule type="cellIs" dxfId="2643" priority="21" stopIfTrue="1" operator="equal">
      <formula>$B$22</formula>
    </cfRule>
    <cfRule type="cellIs" dxfId="2642" priority="22" stopIfTrue="1" operator="equal">
      <formula>$B$23</formula>
    </cfRule>
    <cfRule type="cellIs" dxfId="2641" priority="23" stopIfTrue="1" operator="equal">
      <formula>$B$24</formula>
    </cfRule>
    <cfRule type="cellIs" dxfId="2640" priority="24" stopIfTrue="1" operator="equal">
      <formula>$B$25</formula>
    </cfRule>
    <cfRule type="cellIs" dxfId="2639" priority="25" stopIfTrue="1" operator="equal">
      <formula>$B$26</formula>
    </cfRule>
  </conditionalFormatting>
  <conditionalFormatting sqref="B24:B27">
    <cfRule type="cellIs" dxfId="2638" priority="26" stopIfTrue="1" operator="equal">
      <formula>$B$22</formula>
    </cfRule>
    <cfRule type="cellIs" dxfId="2637" priority="27" stopIfTrue="1" operator="equal">
      <formula>$B$23</formula>
    </cfRule>
    <cfRule type="cellIs" dxfId="2636" priority="28" stopIfTrue="1" operator="equal">
      <formula>$B$24</formula>
    </cfRule>
    <cfRule type="cellIs" dxfId="2635" priority="29" stopIfTrue="1" operator="equal">
      <formula>$B$25</formula>
    </cfRule>
    <cfRule type="cellIs" dxfId="2634" priority="30" stopIfTrue="1" operator="equal">
      <formula>$B$26</formula>
    </cfRule>
  </conditionalFormatting>
  <conditionalFormatting sqref="O42">
    <cfRule type="cellIs" dxfId="2633" priority="1" stopIfTrue="1" operator="equal">
      <formula>$B$29</formula>
    </cfRule>
    <cfRule type="cellIs" dxfId="2632" priority="2" stopIfTrue="1" operator="equal">
      <formula>$B$30</formula>
    </cfRule>
    <cfRule type="cellIs" dxfId="2631" priority="3" stopIfTrue="1" operator="equal">
      <formula>$B$31</formula>
    </cfRule>
    <cfRule type="cellIs" dxfId="2630" priority="4" stopIfTrue="1" operator="equal">
      <formula>$B$32</formula>
    </cfRule>
    <cfRule type="cellIs" dxfId="2629" priority="5" stopIfTrue="1" operator="equal">
      <formula>$B$33</formula>
    </cfRule>
  </conditionalFormatting>
  <conditionalFormatting sqref="O36:O37">
    <cfRule type="cellIs" dxfId="2628" priority="6" stopIfTrue="1" operator="equal">
      <formula>$B$22</formula>
    </cfRule>
    <cfRule type="cellIs" dxfId="2627" priority="7" stopIfTrue="1" operator="equal">
      <formula>$B$23</formula>
    </cfRule>
    <cfRule type="cellIs" dxfId="2626" priority="8" stopIfTrue="1" operator="equal">
      <formula>$B$24</formula>
    </cfRule>
    <cfRule type="cellIs" dxfId="2625" priority="9" stopIfTrue="1" operator="equal">
      <formula>$B$25</formula>
    </cfRule>
    <cfRule type="cellIs" dxfId="2624" priority="10" stopIfTrue="1" operator="equal">
      <formula>$B$26</formula>
    </cfRule>
  </conditionalFormatting>
  <conditionalFormatting sqref="O38:O41">
    <cfRule type="cellIs" dxfId="2623" priority="11" stopIfTrue="1" operator="equal">
      <formula>$B$22</formula>
    </cfRule>
    <cfRule type="cellIs" dxfId="2622" priority="12" stopIfTrue="1" operator="equal">
      <formula>$B$23</formula>
    </cfRule>
    <cfRule type="cellIs" dxfId="2621" priority="13" stopIfTrue="1" operator="equal">
      <formula>$B$24</formula>
    </cfRule>
    <cfRule type="cellIs" dxfId="2620" priority="14" stopIfTrue="1" operator="equal">
      <formula>$B$25</formula>
    </cfRule>
    <cfRule type="cellIs" dxfId="2619" priority="15" stopIfTrue="1" operator="equal">
      <formula>$B$26</formula>
    </cfRule>
  </conditionalFormatting>
  <pageMargins left="0.78749999999999998" right="0.78749999999999998" top="1.0249999999999999" bottom="1.0249999999999999" header="0.78749999999999998" footer="0.78749999999999998"/>
  <pageSetup paperSize="9" orientation="portrait" useFirstPageNumber="1" horizontalDpi="300" verticalDpi="300" r:id="rId1"/>
  <headerFooter alignWithMargins="0">
    <oddHeader>&amp;C&amp;A</oddHeader>
    <oddFooter>&amp;CPágina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C14" sqref="C14"/>
    </sheetView>
  </sheetViews>
  <sheetFormatPr defaultColWidth="11.5703125" defaultRowHeight="12.75" x14ac:dyDescent="0.2"/>
  <cols>
    <col min="1" max="1" width="17" customWidth="1"/>
    <col min="2" max="2" width="111.140625" customWidth="1"/>
    <col min="3" max="3" width="13" customWidth="1"/>
    <col min="4" max="4" width="15.5703125" customWidth="1"/>
    <col min="5" max="5" width="14.140625" customWidth="1"/>
    <col min="6" max="9" width="5.7109375" customWidth="1"/>
  </cols>
  <sheetData>
    <row r="1" spans="1:12" ht="48.75" customHeight="1" x14ac:dyDescent="0.3">
      <c r="A1" s="20" t="s">
        <v>309</v>
      </c>
      <c r="B1" s="45" t="s">
        <v>310</v>
      </c>
      <c r="C1" s="20" t="s">
        <v>295</v>
      </c>
      <c r="D1" s="20" t="s">
        <v>299</v>
      </c>
    </row>
    <row r="2" spans="1:12" ht="23.25" x14ac:dyDescent="0.35">
      <c r="A2" s="23" t="s">
        <v>453</v>
      </c>
      <c r="B2" s="24" t="s">
        <v>454</v>
      </c>
      <c r="C2" s="46"/>
      <c r="D2" s="46"/>
      <c r="E2" s="57">
        <f>AVERAGE(E3,E8,E10,E12,E17,E19,E22)</f>
        <v>0.6428571428571429</v>
      </c>
      <c r="G2" s="47" t="s">
        <v>7</v>
      </c>
      <c r="H2" s="8">
        <f t="shared" ref="H2:H8" si="0">COUNTIF($C$4:$C$40,G2)</f>
        <v>5</v>
      </c>
      <c r="K2" s="52" t="s">
        <v>297</v>
      </c>
      <c r="L2" s="8">
        <f>SUM(H2:H3)</f>
        <v>5</v>
      </c>
    </row>
    <row r="3" spans="1:12" ht="18" x14ac:dyDescent="0.25">
      <c r="A3" s="27" t="s">
        <v>455</v>
      </c>
      <c r="B3" s="28" t="s">
        <v>476</v>
      </c>
      <c r="C3" s="48"/>
      <c r="D3" s="48"/>
      <c r="E3" s="54">
        <f>AVERAGE(E4:E7)</f>
        <v>0.22500000000000001</v>
      </c>
      <c r="G3" s="47" t="s">
        <v>10</v>
      </c>
      <c r="H3" s="8">
        <f t="shared" si="0"/>
        <v>0</v>
      </c>
      <c r="K3" s="52" t="s">
        <v>298</v>
      </c>
      <c r="L3" s="8">
        <f>SUM(H4:H5)</f>
        <v>9</v>
      </c>
    </row>
    <row r="4" spans="1:12" ht="15" x14ac:dyDescent="0.2">
      <c r="A4" s="30" t="s">
        <v>456</v>
      </c>
      <c r="B4" s="31" t="s">
        <v>477</v>
      </c>
      <c r="C4" s="9" t="s">
        <v>7</v>
      </c>
      <c r="D4" s="51"/>
      <c r="E4">
        <f>VLOOKUP(C4,Resumen!$B$22:$C$27,2,0)</f>
        <v>0</v>
      </c>
      <c r="G4" s="47" t="s">
        <v>13</v>
      </c>
      <c r="H4" s="8">
        <f t="shared" si="0"/>
        <v>0</v>
      </c>
      <c r="K4" s="52" t="s">
        <v>296</v>
      </c>
      <c r="L4" s="8">
        <f>SUM(H6:H7)</f>
        <v>0</v>
      </c>
    </row>
    <row r="5" spans="1:12" ht="15" x14ac:dyDescent="0.2">
      <c r="A5" s="30" t="s">
        <v>457</v>
      </c>
      <c r="B5" s="31" t="s">
        <v>478</v>
      </c>
      <c r="C5" s="9" t="s">
        <v>7</v>
      </c>
      <c r="D5" s="51"/>
      <c r="E5">
        <f>VLOOKUP(C5,Resumen!$B$22:$C$27,2,0)</f>
        <v>0</v>
      </c>
      <c r="G5" s="47" t="s">
        <v>16</v>
      </c>
      <c r="H5" s="8">
        <f t="shared" si="0"/>
        <v>9</v>
      </c>
      <c r="K5" s="58"/>
      <c r="L5" s="59"/>
    </row>
    <row r="6" spans="1:12" ht="15" x14ac:dyDescent="0.2">
      <c r="A6" s="30" t="s">
        <v>458</v>
      </c>
      <c r="B6" s="31" t="s">
        <v>479</v>
      </c>
      <c r="C6" s="9" t="s">
        <v>16</v>
      </c>
      <c r="D6" s="51"/>
      <c r="E6">
        <f>VLOOKUP(C6,Resumen!$B$22:$C$27,2,0)</f>
        <v>0.9</v>
      </c>
      <c r="G6" s="47" t="s">
        <v>19</v>
      </c>
      <c r="H6" s="8">
        <f t="shared" si="0"/>
        <v>0</v>
      </c>
      <c r="K6" s="58"/>
      <c r="L6" s="59"/>
    </row>
    <row r="7" spans="1:12" ht="15" x14ac:dyDescent="0.2">
      <c r="A7" s="30" t="s">
        <v>459</v>
      </c>
      <c r="B7" s="31" t="s">
        <v>480</v>
      </c>
      <c r="C7" s="9" t="s">
        <v>7</v>
      </c>
      <c r="D7" s="51"/>
      <c r="E7">
        <f>VLOOKUP(C7,Resumen!$B$22:$C$27,2,0)</f>
        <v>0</v>
      </c>
      <c r="G7" s="47" t="s">
        <v>22</v>
      </c>
      <c r="H7" s="8">
        <f t="shared" si="0"/>
        <v>0</v>
      </c>
      <c r="K7" s="58"/>
      <c r="L7" s="59"/>
    </row>
    <row r="8" spans="1:12" ht="18" x14ac:dyDescent="0.25">
      <c r="A8" s="27" t="s">
        <v>460</v>
      </c>
      <c r="B8" s="28" t="s">
        <v>481</v>
      </c>
      <c r="C8" s="48"/>
      <c r="D8" s="48"/>
      <c r="E8" s="60">
        <f>AVERAGE(E9)</f>
        <v>0.9</v>
      </c>
      <c r="G8" s="47" t="s">
        <v>25</v>
      </c>
      <c r="H8" s="8">
        <f t="shared" si="0"/>
        <v>0</v>
      </c>
    </row>
    <row r="9" spans="1:12" ht="15" x14ac:dyDescent="0.2">
      <c r="A9" s="30" t="s">
        <v>461</v>
      </c>
      <c r="B9" s="31" t="s">
        <v>482</v>
      </c>
      <c r="C9" s="9" t="s">
        <v>16</v>
      </c>
      <c r="D9" s="51"/>
      <c r="E9">
        <f>VLOOKUP(C9,Resumen!$B$22:$C$27,2,0)</f>
        <v>0.9</v>
      </c>
    </row>
    <row r="10" spans="1:12" ht="18" x14ac:dyDescent="0.25">
      <c r="A10" s="27" t="s">
        <v>462</v>
      </c>
      <c r="B10" s="28" t="s">
        <v>483</v>
      </c>
      <c r="C10" s="48"/>
      <c r="D10" s="48"/>
      <c r="E10" s="60">
        <f>AVERAGE(E11)</f>
        <v>0.9</v>
      </c>
    </row>
    <row r="11" spans="1:12" ht="15" x14ac:dyDescent="0.2">
      <c r="A11" s="30" t="s">
        <v>463</v>
      </c>
      <c r="B11" s="31" t="s">
        <v>484</v>
      </c>
      <c r="C11" s="9" t="s">
        <v>16</v>
      </c>
      <c r="D11" s="51"/>
      <c r="E11">
        <f>VLOOKUP(C11,Resumen!$B$22:$C$27,2,0)</f>
        <v>0.9</v>
      </c>
    </row>
    <row r="12" spans="1:12" ht="18" x14ac:dyDescent="0.25">
      <c r="A12" s="27" t="s">
        <v>464</v>
      </c>
      <c r="B12" s="28" t="s">
        <v>485</v>
      </c>
      <c r="C12" s="48"/>
      <c r="D12" s="48"/>
      <c r="E12" s="60">
        <f>AVERAGE(E13:E16)</f>
        <v>0.67500000000000004</v>
      </c>
    </row>
    <row r="13" spans="1:12" ht="15" x14ac:dyDescent="0.2">
      <c r="A13" s="30" t="s">
        <v>465</v>
      </c>
      <c r="B13" s="31" t="s">
        <v>486</v>
      </c>
      <c r="C13" s="9" t="s">
        <v>16</v>
      </c>
      <c r="D13" s="51"/>
      <c r="E13">
        <f>VLOOKUP(C13,Resumen!$B$22:$C$27,2,0)</f>
        <v>0.9</v>
      </c>
    </row>
    <row r="14" spans="1:12" ht="15" x14ac:dyDescent="0.2">
      <c r="A14" s="30" t="s">
        <v>466</v>
      </c>
      <c r="B14" s="31" t="s">
        <v>487</v>
      </c>
      <c r="C14" s="9" t="s">
        <v>16</v>
      </c>
      <c r="D14" s="51"/>
      <c r="E14">
        <f>VLOOKUP(C14,Resumen!$B$22:$C$27,2,0)</f>
        <v>0.9</v>
      </c>
    </row>
    <row r="15" spans="1:12" ht="15" x14ac:dyDescent="0.2">
      <c r="A15" s="30" t="s">
        <v>467</v>
      </c>
      <c r="B15" s="31" t="s">
        <v>488</v>
      </c>
      <c r="C15" s="9" t="s">
        <v>16</v>
      </c>
      <c r="D15" s="51"/>
      <c r="E15">
        <f>VLOOKUP(C15,Resumen!$B$22:$C$27,2,0)</f>
        <v>0.9</v>
      </c>
    </row>
    <row r="16" spans="1:12" ht="15" x14ac:dyDescent="0.2">
      <c r="A16" s="30" t="s">
        <v>468</v>
      </c>
      <c r="B16" s="31" t="s">
        <v>489</v>
      </c>
      <c r="C16" s="9" t="s">
        <v>7</v>
      </c>
      <c r="D16" s="51"/>
      <c r="E16">
        <f>VLOOKUP(C16,Resumen!$B$22:$C$27,2,0)</f>
        <v>0</v>
      </c>
    </row>
    <row r="17" spans="1:5" ht="18" x14ac:dyDescent="0.25">
      <c r="A17" s="27" t="s">
        <v>469</v>
      </c>
      <c r="B17" s="28" t="s">
        <v>490</v>
      </c>
      <c r="C17" s="48"/>
      <c r="D17" s="48"/>
      <c r="E17" s="60">
        <f>AVERAGE(E18)</f>
        <v>0.9</v>
      </c>
    </row>
    <row r="18" spans="1:5" ht="15" x14ac:dyDescent="0.2">
      <c r="A18" s="30" t="s">
        <v>470</v>
      </c>
      <c r="B18" s="31" t="s">
        <v>491</v>
      </c>
      <c r="C18" s="9" t="s">
        <v>16</v>
      </c>
      <c r="D18" s="51"/>
      <c r="E18">
        <f>VLOOKUP(C18,Resumen!$B$22:$C$27,2,0)</f>
        <v>0.9</v>
      </c>
    </row>
    <row r="19" spans="1:5" ht="18" x14ac:dyDescent="0.25">
      <c r="A19" s="27" t="s">
        <v>473</v>
      </c>
      <c r="B19" s="28" t="s">
        <v>492</v>
      </c>
      <c r="C19" s="48"/>
      <c r="D19" s="48"/>
      <c r="E19" s="60">
        <f>AVERAGE(E20:E21)</f>
        <v>0.9</v>
      </c>
    </row>
    <row r="20" spans="1:5" ht="15" x14ac:dyDescent="0.2">
      <c r="A20" s="30" t="s">
        <v>474</v>
      </c>
      <c r="B20" s="31" t="s">
        <v>493</v>
      </c>
      <c r="C20" s="9" t="s">
        <v>16</v>
      </c>
      <c r="D20" s="51"/>
      <c r="E20">
        <f>VLOOKUP(C20,Resumen!$B$22:$C$27,2,0)</f>
        <v>0.9</v>
      </c>
    </row>
    <row r="21" spans="1:5" ht="15" x14ac:dyDescent="0.2">
      <c r="A21" s="30" t="s">
        <v>475</v>
      </c>
      <c r="B21" s="31" t="s">
        <v>494</v>
      </c>
      <c r="C21" s="9" t="s">
        <v>16</v>
      </c>
      <c r="D21" s="51"/>
      <c r="E21">
        <f>VLOOKUP(C21,Resumen!$B$22:$C$27,2,0)</f>
        <v>0.9</v>
      </c>
    </row>
    <row r="22" spans="1:5" ht="18" x14ac:dyDescent="0.25">
      <c r="A22" s="27" t="s">
        <v>471</v>
      </c>
      <c r="B22" s="28" t="s">
        <v>495</v>
      </c>
      <c r="C22" s="48"/>
      <c r="D22" s="48"/>
      <c r="E22" s="60">
        <f>AVERAGE(E23:E33)</f>
        <v>0</v>
      </c>
    </row>
    <row r="23" spans="1:5" ht="15" x14ac:dyDescent="0.2">
      <c r="A23" s="30" t="s">
        <v>472</v>
      </c>
      <c r="B23" s="31" t="s">
        <v>496</v>
      </c>
      <c r="C23" s="9" t="s">
        <v>7</v>
      </c>
      <c r="D23" s="51"/>
      <c r="E23">
        <f>VLOOKUP(C23,Resumen!$B$22:$C$27,2,0)</f>
        <v>0</v>
      </c>
    </row>
  </sheetData>
  <sheetProtection selectLockedCells="1" selectUnlockedCells="1"/>
  <dataValidations count="1">
    <dataValidation operator="equal" allowBlank="1" showErrorMessage="1" sqref="D4:D7 D9 D11 D13:D16 D18 D20:D21 D23">
      <formula1>0</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&amp;CPágina &amp;P</oddFooter>
  </headerFooter>
  <extLst>
    <ext xmlns:x14="http://schemas.microsoft.com/office/spreadsheetml/2009/9/main" uri="{78C0D931-6437-407d-A8EE-F0AAD7539E65}">
      <x14:conditionalFormattings>
        <x14:conditionalFormatting xmlns:xm="http://schemas.microsoft.com/office/excel/2006/main">
          <x14:cfRule type="cellIs" priority="151" stopIfTrue="1" operator="equal" id="{7AE5BA38-D67B-4662-9F4E-4EAD08DF57E9}">
            <xm:f>Resumen!$B$22</xm:f>
            <x14:dxf>
              <font>
                <b val="0"/>
                <condense val="0"/>
                <extend val="0"/>
                <color indexed="13"/>
              </font>
              <fill>
                <patternFill patternType="solid">
                  <fgColor indexed="60"/>
                  <bgColor indexed="10"/>
                </patternFill>
              </fill>
            </x14:dxf>
          </x14:cfRule>
          <x14:cfRule type="cellIs" priority="152" stopIfTrue="1" operator="equal" id="{DCE263E2-03DC-4F83-9B82-A530F279E242}">
            <xm:f>Resumen!$B$23</xm:f>
            <x14:dxf>
              <font>
                <b val="0"/>
                <condense val="0"/>
                <extend val="0"/>
                <color indexed="63"/>
              </font>
              <fill>
                <patternFill patternType="solid">
                  <fgColor indexed="29"/>
                  <bgColor indexed="52"/>
                </patternFill>
              </fill>
            </x14:dxf>
          </x14:cfRule>
          <x14:cfRule type="cellIs" priority="153" stopIfTrue="1" operator="equal" id="{25E5F799-FDAA-4959-8F47-90A46916B686}">
            <xm:f>Resumen!$B$24</xm:f>
            <x14:dxf>
              <fill>
                <patternFill patternType="solid">
                  <fgColor indexed="34"/>
                  <bgColor indexed="13"/>
                </patternFill>
              </fill>
            </x14:dxf>
          </x14:cfRule>
          <x14:cfRule type="cellIs" priority="154" stopIfTrue="1" operator="equal" id="{45A5C3CA-5919-4548-BFF3-CDCDD39F456E}">
            <xm:f>Resumen!$B$25</xm:f>
            <x14:dxf>
              <fill>
                <patternFill patternType="solid">
                  <fgColor indexed="49"/>
                  <bgColor indexed="11"/>
                </patternFill>
              </fill>
            </x14:dxf>
          </x14:cfRule>
          <x14:cfRule type="cellIs" priority="155" stopIfTrue="1" operator="equal" id="{C25C0709-7174-4B1C-BA1C-7D7685B7DA52}">
            <xm:f>Resumen!$B$26</xm:f>
            <x14:dxf>
              <fill>
                <patternFill patternType="solid">
                  <fgColor indexed="35"/>
                  <bgColor indexed="15"/>
                </patternFill>
              </fill>
            </x14:dxf>
          </x14:cfRule>
          <xm:sqref>C2:C5 C8:C9 C11</xm:sqref>
        </x14:conditionalFormatting>
        <x14:conditionalFormatting xmlns:xm="http://schemas.microsoft.com/office/excel/2006/main">
          <x14:cfRule type="cellIs" priority="156" stopIfTrue="1" operator="equal" id="{85F4419C-BD30-4D21-A3CF-95EC1113B98D}">
            <xm:f>Resumen!$B$22</xm:f>
            <x14:dxf>
              <font>
                <b val="0"/>
                <condense val="0"/>
                <extend val="0"/>
                <color indexed="13"/>
              </font>
              <fill>
                <patternFill patternType="solid">
                  <fgColor indexed="60"/>
                  <bgColor indexed="10"/>
                </patternFill>
              </fill>
            </x14:dxf>
          </x14:cfRule>
          <x14:cfRule type="cellIs" priority="157" stopIfTrue="1" operator="equal" id="{92E37A91-C9FD-4686-BFF9-AEB042EBA26E}">
            <xm:f>Resumen!$B$23</xm:f>
            <x14:dxf>
              <font>
                <b val="0"/>
                <condense val="0"/>
                <extend val="0"/>
                <color indexed="63"/>
              </font>
              <fill>
                <patternFill patternType="solid">
                  <fgColor indexed="29"/>
                  <bgColor indexed="52"/>
                </patternFill>
              </fill>
            </x14:dxf>
          </x14:cfRule>
          <x14:cfRule type="cellIs" priority="158" stopIfTrue="1" operator="equal" id="{EE4F7B36-2A74-4F18-92A5-9546D427C312}">
            <xm:f>Resumen!$B$24</xm:f>
            <x14:dxf>
              <fill>
                <patternFill patternType="solid">
                  <fgColor indexed="34"/>
                  <bgColor indexed="13"/>
                </patternFill>
              </fill>
            </x14:dxf>
          </x14:cfRule>
          <x14:cfRule type="cellIs" priority="159" stopIfTrue="1" operator="equal" id="{CF3DFF3E-78AE-4766-8A90-8CD0B1F246AA}">
            <xm:f>Resumen!$B$25</xm:f>
            <x14:dxf>
              <fill>
                <patternFill patternType="solid">
                  <fgColor indexed="49"/>
                  <bgColor indexed="11"/>
                </patternFill>
              </fill>
            </x14:dxf>
          </x14:cfRule>
          <x14:cfRule type="cellIs" priority="160" stopIfTrue="1" operator="equal" id="{1888CFAC-3225-4D1B-9E24-E4D62F7F381D}">
            <xm:f>Resumen!$B$26</xm:f>
            <x14:dxf>
              <fill>
                <patternFill patternType="solid">
                  <fgColor indexed="35"/>
                  <bgColor indexed="15"/>
                </patternFill>
              </fill>
            </x14:dxf>
          </x14:cfRule>
          <xm:sqref>C9</xm:sqref>
        </x14:conditionalFormatting>
        <x14:conditionalFormatting xmlns:xm="http://schemas.microsoft.com/office/excel/2006/main">
          <x14:cfRule type="cellIs" priority="161" stopIfTrue="1" operator="equal" id="{6FC4F303-66AD-417D-B9FA-5885F7417882}">
            <xm:f>Resumen!$B$22</xm:f>
            <x14:dxf>
              <font>
                <b val="0"/>
                <condense val="0"/>
                <extend val="0"/>
                <color indexed="13"/>
              </font>
              <fill>
                <patternFill patternType="solid">
                  <fgColor indexed="60"/>
                  <bgColor indexed="10"/>
                </patternFill>
              </fill>
            </x14:dxf>
          </x14:cfRule>
          <x14:cfRule type="cellIs" priority="162" stopIfTrue="1" operator="equal" id="{52EA8CC7-720D-47AC-93D2-72EB5E652CE9}">
            <xm:f>Resumen!$B$23</xm:f>
            <x14:dxf>
              <font>
                <b val="0"/>
                <condense val="0"/>
                <extend val="0"/>
                <color indexed="63"/>
              </font>
              <fill>
                <patternFill patternType="solid">
                  <fgColor indexed="29"/>
                  <bgColor indexed="52"/>
                </patternFill>
              </fill>
            </x14:dxf>
          </x14:cfRule>
          <x14:cfRule type="cellIs" priority="163" stopIfTrue="1" operator="equal" id="{BA45B3D9-D87F-4617-BD80-45F0A1CEFEB6}">
            <xm:f>Resumen!$B$24</xm:f>
            <x14:dxf>
              <fill>
                <patternFill patternType="solid">
                  <fgColor indexed="34"/>
                  <bgColor indexed="13"/>
                </patternFill>
              </fill>
            </x14:dxf>
          </x14:cfRule>
          <x14:cfRule type="cellIs" priority="164" stopIfTrue="1" operator="equal" id="{4D04D65F-107C-4311-B441-70DBF358EB2E}">
            <xm:f>Resumen!$B$25</xm:f>
            <x14:dxf>
              <fill>
                <patternFill patternType="solid">
                  <fgColor indexed="49"/>
                  <bgColor indexed="11"/>
                </patternFill>
              </fill>
            </x14:dxf>
          </x14:cfRule>
          <x14:cfRule type="cellIs" priority="165" stopIfTrue="1" operator="equal" id="{8406CDDE-D3DC-4C89-BE2E-FCA9A778A39C}">
            <xm:f>Resumen!$B$26</xm:f>
            <x14:dxf>
              <fill>
                <patternFill patternType="solid">
                  <fgColor indexed="35"/>
                  <bgColor indexed="15"/>
                </patternFill>
              </fill>
            </x14:dxf>
          </x14:cfRule>
          <xm:sqref>C11</xm:sqref>
        </x14:conditionalFormatting>
        <x14:conditionalFormatting xmlns:xm="http://schemas.microsoft.com/office/excel/2006/main">
          <x14:cfRule type="cellIs" priority="146" stopIfTrue="1" operator="equal" id="{526AB264-7E16-459C-B0D2-476AA5A386F6}">
            <xm:f>Resumen!$B$22</xm:f>
            <x14:dxf>
              <font>
                <b val="0"/>
                <condense val="0"/>
                <extend val="0"/>
                <color indexed="13"/>
              </font>
              <fill>
                <patternFill patternType="solid">
                  <fgColor indexed="60"/>
                  <bgColor indexed="10"/>
                </patternFill>
              </fill>
            </x14:dxf>
          </x14:cfRule>
          <x14:cfRule type="cellIs" priority="147" stopIfTrue="1" operator="equal" id="{9BC6C79C-B330-4818-9B7C-0F01CCE97FBC}">
            <xm:f>Resumen!$B$23</xm:f>
            <x14:dxf>
              <font>
                <b val="0"/>
                <condense val="0"/>
                <extend val="0"/>
                <color indexed="63"/>
              </font>
              <fill>
                <patternFill patternType="solid">
                  <fgColor indexed="29"/>
                  <bgColor indexed="52"/>
                </patternFill>
              </fill>
            </x14:dxf>
          </x14:cfRule>
          <x14:cfRule type="cellIs" priority="148" stopIfTrue="1" operator="equal" id="{87B3E4C3-5EE9-424A-963E-1FBCCA2B8DDB}">
            <xm:f>Resumen!$B$24</xm:f>
            <x14:dxf>
              <fill>
                <patternFill patternType="solid">
                  <fgColor indexed="34"/>
                  <bgColor indexed="13"/>
                </patternFill>
              </fill>
            </x14:dxf>
          </x14:cfRule>
          <x14:cfRule type="cellIs" priority="149" stopIfTrue="1" operator="equal" id="{76884767-2A6A-45B0-8483-0888B4A30DA1}">
            <xm:f>Resumen!$B$25</xm:f>
            <x14:dxf>
              <fill>
                <patternFill patternType="solid">
                  <fgColor indexed="49"/>
                  <bgColor indexed="11"/>
                </patternFill>
              </fill>
            </x14:dxf>
          </x14:cfRule>
          <x14:cfRule type="cellIs" priority="150" stopIfTrue="1" operator="equal" id="{9E3370B6-7F9E-4EFD-93C5-6A7ED19DD526}">
            <xm:f>Resumen!$B$26</xm:f>
            <x14:dxf>
              <fill>
                <patternFill patternType="solid">
                  <fgColor indexed="35"/>
                  <bgColor indexed="15"/>
                </patternFill>
              </fill>
            </x14:dxf>
          </x14:cfRule>
          <xm:sqref>C9</xm:sqref>
        </x14:conditionalFormatting>
        <x14:conditionalFormatting xmlns:xm="http://schemas.microsoft.com/office/excel/2006/main">
          <x14:cfRule type="cellIs" priority="131" stopIfTrue="1" operator="equal" id="{A67029C1-58EB-4C72-8344-4BE39F6A01D3}">
            <xm:f>Resumen!$B$22</xm:f>
            <x14:dxf>
              <font>
                <b val="0"/>
                <condense val="0"/>
                <extend val="0"/>
                <color indexed="13"/>
              </font>
              <fill>
                <patternFill patternType="solid">
                  <fgColor indexed="60"/>
                  <bgColor indexed="10"/>
                </patternFill>
              </fill>
            </x14:dxf>
          </x14:cfRule>
          <x14:cfRule type="cellIs" priority="132" stopIfTrue="1" operator="equal" id="{1DF91625-88F8-42EA-9087-3FEA66D6913B}">
            <xm:f>Resumen!$B$23</xm:f>
            <x14:dxf>
              <font>
                <b val="0"/>
                <condense val="0"/>
                <extend val="0"/>
                <color indexed="63"/>
              </font>
              <fill>
                <patternFill patternType="solid">
                  <fgColor indexed="29"/>
                  <bgColor indexed="52"/>
                </patternFill>
              </fill>
            </x14:dxf>
          </x14:cfRule>
          <x14:cfRule type="cellIs" priority="133" stopIfTrue="1" operator="equal" id="{F296FE48-DBCC-472B-9A8C-1D2B77CA0861}">
            <xm:f>Resumen!$B$24</xm:f>
            <x14:dxf>
              <fill>
                <patternFill patternType="solid">
                  <fgColor indexed="34"/>
                  <bgColor indexed="13"/>
                </patternFill>
              </fill>
            </x14:dxf>
          </x14:cfRule>
          <x14:cfRule type="cellIs" priority="134" stopIfTrue="1" operator="equal" id="{C4B58ACA-1522-462B-A237-9D8390587130}">
            <xm:f>Resumen!$B$25</xm:f>
            <x14:dxf>
              <fill>
                <patternFill patternType="solid">
                  <fgColor indexed="49"/>
                  <bgColor indexed="11"/>
                </patternFill>
              </fill>
            </x14:dxf>
          </x14:cfRule>
          <x14:cfRule type="cellIs" priority="135" stopIfTrue="1" operator="equal" id="{BB51116F-448E-4370-84D7-D006E02A085E}">
            <xm:f>Resumen!$B$26</xm:f>
            <x14:dxf>
              <fill>
                <patternFill patternType="solid">
                  <fgColor indexed="35"/>
                  <bgColor indexed="15"/>
                </patternFill>
              </fill>
            </x14:dxf>
          </x14:cfRule>
          <xm:sqref>C13</xm:sqref>
        </x14:conditionalFormatting>
        <x14:conditionalFormatting xmlns:xm="http://schemas.microsoft.com/office/excel/2006/main">
          <x14:cfRule type="cellIs" priority="176" stopIfTrue="1" operator="equal" id="{AA5511FA-6740-42B8-A55B-269D8B125129}">
            <xm:f>Resumen!$B$22</xm:f>
            <x14:dxf>
              <font>
                <b val="0"/>
                <condense val="0"/>
                <extend val="0"/>
                <color indexed="13"/>
              </font>
              <fill>
                <patternFill patternType="solid">
                  <fgColor indexed="60"/>
                  <bgColor indexed="10"/>
                </patternFill>
              </fill>
            </x14:dxf>
          </x14:cfRule>
          <x14:cfRule type="cellIs" priority="177" stopIfTrue="1" operator="equal" id="{A19BF3C9-36BC-4959-95AF-AA7C07767F33}">
            <xm:f>Resumen!$B$23</xm:f>
            <x14:dxf>
              <font>
                <b val="0"/>
                <condense val="0"/>
                <extend val="0"/>
                <color indexed="63"/>
              </font>
              <fill>
                <patternFill patternType="solid">
                  <fgColor indexed="29"/>
                  <bgColor indexed="52"/>
                </patternFill>
              </fill>
            </x14:dxf>
          </x14:cfRule>
          <x14:cfRule type="cellIs" priority="178" stopIfTrue="1" operator="equal" id="{CC3B9BD7-A14C-4F7E-B4CB-B4BE7A05EE17}">
            <xm:f>Resumen!$B$24</xm:f>
            <x14:dxf>
              <fill>
                <patternFill patternType="solid">
                  <fgColor indexed="34"/>
                  <bgColor indexed="13"/>
                </patternFill>
              </fill>
            </x14:dxf>
          </x14:cfRule>
          <x14:cfRule type="cellIs" priority="179" stopIfTrue="1" operator="equal" id="{71BEC389-14BF-4077-9C50-0CD32057A591}">
            <xm:f>Resumen!$B$25</xm:f>
            <x14:dxf>
              <fill>
                <patternFill patternType="solid">
                  <fgColor indexed="49"/>
                  <bgColor indexed="11"/>
                </patternFill>
              </fill>
            </x14:dxf>
          </x14:cfRule>
          <x14:cfRule type="cellIs" priority="180" stopIfTrue="1" operator="equal" id="{1F59330E-D241-4ADE-84BD-E6407D15BDF0}">
            <xm:f>Resumen!$B$26</xm:f>
            <x14:dxf>
              <fill>
                <patternFill patternType="solid">
                  <fgColor indexed="35"/>
                  <bgColor indexed="15"/>
                </patternFill>
              </fill>
            </x14:dxf>
          </x14:cfRule>
          <xm:sqref>C24</xm:sqref>
        </x14:conditionalFormatting>
        <x14:conditionalFormatting xmlns:xm="http://schemas.microsoft.com/office/excel/2006/main">
          <x14:cfRule type="cellIs" priority="181" stopIfTrue="1" operator="equal" id="{7CDC93D5-F142-44BD-BE15-610A856B7527}">
            <xm:f>Resumen!$B$22</xm:f>
            <x14:dxf>
              <font>
                <b val="0"/>
                <condense val="0"/>
                <extend val="0"/>
                <color indexed="13"/>
              </font>
              <fill>
                <patternFill patternType="solid">
                  <fgColor indexed="60"/>
                  <bgColor indexed="10"/>
                </patternFill>
              </fill>
            </x14:dxf>
          </x14:cfRule>
          <x14:cfRule type="cellIs" priority="182" stopIfTrue="1" operator="equal" id="{5EF72872-8960-4485-88EC-7E671152CC04}">
            <xm:f>Resumen!$B$23</xm:f>
            <x14:dxf>
              <font>
                <b val="0"/>
                <condense val="0"/>
                <extend val="0"/>
                <color indexed="63"/>
              </font>
              <fill>
                <patternFill patternType="solid">
                  <fgColor indexed="29"/>
                  <bgColor indexed="52"/>
                </patternFill>
              </fill>
            </x14:dxf>
          </x14:cfRule>
          <x14:cfRule type="cellIs" priority="183" stopIfTrue="1" operator="equal" id="{12D0C8F4-7D79-4162-BB44-97B9A125CA9F}">
            <xm:f>Resumen!$B$24</xm:f>
            <x14:dxf>
              <fill>
                <patternFill patternType="solid">
                  <fgColor indexed="34"/>
                  <bgColor indexed="13"/>
                </patternFill>
              </fill>
            </x14:dxf>
          </x14:cfRule>
          <x14:cfRule type="cellIs" priority="184" stopIfTrue="1" operator="equal" id="{66EB6100-7654-47DA-B4DF-0EFE25F543CA}">
            <xm:f>Resumen!$B$25</xm:f>
            <x14:dxf>
              <fill>
                <patternFill patternType="solid">
                  <fgColor indexed="49"/>
                  <bgColor indexed="11"/>
                </patternFill>
              </fill>
            </x14:dxf>
          </x14:cfRule>
          <x14:cfRule type="cellIs" priority="185" stopIfTrue="1" operator="equal" id="{7648710F-4B39-46C6-A758-612011DA0662}">
            <xm:f>Resumen!$B$26</xm:f>
            <x14:dxf>
              <fill>
                <patternFill patternType="solid">
                  <fgColor indexed="35"/>
                  <bgColor indexed="15"/>
                </patternFill>
              </fill>
            </x14:dxf>
          </x14:cfRule>
          <xm:sqref>C25</xm:sqref>
        </x14:conditionalFormatting>
        <x14:conditionalFormatting xmlns:xm="http://schemas.microsoft.com/office/excel/2006/main">
          <x14:cfRule type="cellIs" priority="186" stopIfTrue="1" operator="equal" id="{1FBFF2DC-5682-497D-A8A6-BF14B2C369C0}">
            <xm:f>Resumen!$B$22</xm:f>
            <x14:dxf>
              <font>
                <b val="0"/>
                <condense val="0"/>
                <extend val="0"/>
                <color indexed="13"/>
              </font>
              <fill>
                <patternFill patternType="solid">
                  <fgColor indexed="60"/>
                  <bgColor indexed="10"/>
                </patternFill>
              </fill>
            </x14:dxf>
          </x14:cfRule>
          <x14:cfRule type="cellIs" priority="187" stopIfTrue="1" operator="equal" id="{5B6EDCF7-4762-45B9-A540-6079E88722E8}">
            <xm:f>Resumen!$B$23</xm:f>
            <x14:dxf>
              <font>
                <b val="0"/>
                <condense val="0"/>
                <extend val="0"/>
                <color indexed="63"/>
              </font>
              <fill>
                <patternFill patternType="solid">
                  <fgColor indexed="29"/>
                  <bgColor indexed="52"/>
                </patternFill>
              </fill>
            </x14:dxf>
          </x14:cfRule>
          <x14:cfRule type="cellIs" priority="188" stopIfTrue="1" operator="equal" id="{ED893D0E-A056-4699-B65E-13C4F384B183}">
            <xm:f>Resumen!$B$24</xm:f>
            <x14:dxf>
              <fill>
                <patternFill patternType="solid">
                  <fgColor indexed="34"/>
                  <bgColor indexed="13"/>
                </patternFill>
              </fill>
            </x14:dxf>
          </x14:cfRule>
          <x14:cfRule type="cellIs" priority="189" stopIfTrue="1" operator="equal" id="{8D2C3595-5173-4F85-8926-85EC78292FB3}">
            <xm:f>Resumen!$B$25</xm:f>
            <x14:dxf>
              <fill>
                <patternFill patternType="solid">
                  <fgColor indexed="49"/>
                  <bgColor indexed="11"/>
                </patternFill>
              </fill>
            </x14:dxf>
          </x14:cfRule>
          <x14:cfRule type="cellIs" priority="190" stopIfTrue="1" operator="equal" id="{25972EF5-5D1B-4E8C-8398-BC34D9C4F307}">
            <xm:f>Resumen!$B$26</xm:f>
            <x14:dxf>
              <fill>
                <patternFill patternType="solid">
                  <fgColor indexed="35"/>
                  <bgColor indexed="15"/>
                </patternFill>
              </fill>
            </x14:dxf>
          </x14:cfRule>
          <xm:sqref>C26</xm:sqref>
        </x14:conditionalFormatting>
        <x14:conditionalFormatting xmlns:xm="http://schemas.microsoft.com/office/excel/2006/main">
          <x14:cfRule type="cellIs" priority="191" stopIfTrue="1" operator="equal" id="{A662A05D-EEEC-4F49-ACCD-7195358803BC}">
            <xm:f>Resumen!$B$22</xm:f>
            <x14:dxf>
              <font>
                <b val="0"/>
                <condense val="0"/>
                <extend val="0"/>
                <color indexed="13"/>
              </font>
              <fill>
                <patternFill patternType="solid">
                  <fgColor indexed="60"/>
                  <bgColor indexed="10"/>
                </patternFill>
              </fill>
            </x14:dxf>
          </x14:cfRule>
          <x14:cfRule type="cellIs" priority="192" stopIfTrue="1" operator="equal" id="{399A2B61-EAA7-4C96-A570-01975A4B383F}">
            <xm:f>Resumen!$B$23</xm:f>
            <x14:dxf>
              <font>
                <b val="0"/>
                <condense val="0"/>
                <extend val="0"/>
                <color indexed="63"/>
              </font>
              <fill>
                <patternFill patternType="solid">
                  <fgColor indexed="29"/>
                  <bgColor indexed="52"/>
                </patternFill>
              </fill>
            </x14:dxf>
          </x14:cfRule>
          <x14:cfRule type="cellIs" priority="193" stopIfTrue="1" operator="equal" id="{35224598-6EE0-4699-B0B5-BC9BA4F6CEB0}">
            <xm:f>Resumen!$B$24</xm:f>
            <x14:dxf>
              <fill>
                <patternFill patternType="solid">
                  <fgColor indexed="34"/>
                  <bgColor indexed="13"/>
                </patternFill>
              </fill>
            </x14:dxf>
          </x14:cfRule>
          <x14:cfRule type="cellIs" priority="194" stopIfTrue="1" operator="equal" id="{851B1C6C-68D1-472A-AC5C-84DCF26A0C86}">
            <xm:f>Resumen!$B$25</xm:f>
            <x14:dxf>
              <fill>
                <patternFill patternType="solid">
                  <fgColor indexed="49"/>
                  <bgColor indexed="11"/>
                </patternFill>
              </fill>
            </x14:dxf>
          </x14:cfRule>
          <x14:cfRule type="cellIs" priority="195" stopIfTrue="1" operator="equal" id="{8A8B2CB3-E787-4DDE-B6B1-02C7FD6C918A}">
            <xm:f>Resumen!$B$26</xm:f>
            <x14:dxf>
              <fill>
                <patternFill patternType="solid">
                  <fgColor indexed="35"/>
                  <bgColor indexed="15"/>
                </patternFill>
              </fill>
            </x14:dxf>
          </x14:cfRule>
          <xm:sqref>C27</xm:sqref>
        </x14:conditionalFormatting>
        <x14:conditionalFormatting xmlns:xm="http://schemas.microsoft.com/office/excel/2006/main">
          <x14:cfRule type="cellIs" priority="196" stopIfTrue="1" operator="equal" id="{72FC5178-7E0E-4F46-A9DC-3F3577E06BE8}">
            <xm:f>Resumen!$B$22</xm:f>
            <x14:dxf>
              <font>
                <b val="0"/>
                <condense val="0"/>
                <extend val="0"/>
                <color indexed="13"/>
              </font>
              <fill>
                <patternFill patternType="solid">
                  <fgColor indexed="60"/>
                  <bgColor indexed="10"/>
                </patternFill>
              </fill>
            </x14:dxf>
          </x14:cfRule>
          <x14:cfRule type="cellIs" priority="197" stopIfTrue="1" operator="equal" id="{BD1CEE9D-D57C-4990-8CD9-DE365EADA551}">
            <xm:f>Resumen!$B$23</xm:f>
            <x14:dxf>
              <font>
                <b val="0"/>
                <condense val="0"/>
                <extend val="0"/>
                <color indexed="63"/>
              </font>
              <fill>
                <patternFill patternType="solid">
                  <fgColor indexed="29"/>
                  <bgColor indexed="52"/>
                </patternFill>
              </fill>
            </x14:dxf>
          </x14:cfRule>
          <x14:cfRule type="cellIs" priority="198" stopIfTrue="1" operator="equal" id="{06F0964C-9206-4611-AB18-21207093A416}">
            <xm:f>Resumen!$B$24</xm:f>
            <x14:dxf>
              <fill>
                <patternFill patternType="solid">
                  <fgColor indexed="34"/>
                  <bgColor indexed="13"/>
                </patternFill>
              </fill>
            </x14:dxf>
          </x14:cfRule>
          <x14:cfRule type="cellIs" priority="199" stopIfTrue="1" operator="equal" id="{C0FF32C9-CD8B-4CEC-A174-0470FCCB296B}">
            <xm:f>Resumen!$B$25</xm:f>
            <x14:dxf>
              <fill>
                <patternFill patternType="solid">
                  <fgColor indexed="49"/>
                  <bgColor indexed="11"/>
                </patternFill>
              </fill>
            </x14:dxf>
          </x14:cfRule>
          <x14:cfRule type="cellIs" priority="200" stopIfTrue="1" operator="equal" id="{650F00DE-E344-4B5C-A84D-2F83773E079A}">
            <xm:f>Resumen!$B$26</xm:f>
            <x14:dxf>
              <fill>
                <patternFill patternType="solid">
                  <fgColor indexed="35"/>
                  <bgColor indexed="15"/>
                </patternFill>
              </fill>
            </x14:dxf>
          </x14:cfRule>
          <xm:sqref>C28</xm:sqref>
        </x14:conditionalFormatting>
        <x14:conditionalFormatting xmlns:xm="http://schemas.microsoft.com/office/excel/2006/main">
          <x14:cfRule type="cellIs" priority="201" stopIfTrue="1" operator="equal" id="{C96830A0-5726-4506-BF9D-13A6844498B9}">
            <xm:f>Resumen!$B$22</xm:f>
            <x14:dxf>
              <font>
                <b val="0"/>
                <condense val="0"/>
                <extend val="0"/>
                <color indexed="13"/>
              </font>
              <fill>
                <patternFill patternType="solid">
                  <fgColor indexed="60"/>
                  <bgColor indexed="10"/>
                </patternFill>
              </fill>
            </x14:dxf>
          </x14:cfRule>
          <x14:cfRule type="cellIs" priority="202" stopIfTrue="1" operator="equal" id="{5E93DDC7-2DF5-4ADB-B5D4-6D925762D96D}">
            <xm:f>Resumen!$B$23</xm:f>
            <x14:dxf>
              <font>
                <b val="0"/>
                <condense val="0"/>
                <extend val="0"/>
                <color indexed="63"/>
              </font>
              <fill>
                <patternFill patternType="solid">
                  <fgColor indexed="29"/>
                  <bgColor indexed="52"/>
                </patternFill>
              </fill>
            </x14:dxf>
          </x14:cfRule>
          <x14:cfRule type="cellIs" priority="203" stopIfTrue="1" operator="equal" id="{C0A23CB6-2CD2-4440-8FF8-032D92D554D4}">
            <xm:f>Resumen!$B$24</xm:f>
            <x14:dxf>
              <fill>
                <patternFill patternType="solid">
                  <fgColor indexed="34"/>
                  <bgColor indexed="13"/>
                </patternFill>
              </fill>
            </x14:dxf>
          </x14:cfRule>
          <x14:cfRule type="cellIs" priority="204" stopIfTrue="1" operator="equal" id="{EE6AE594-4095-41D5-AF1F-36D14AACA268}">
            <xm:f>Resumen!$B$25</xm:f>
            <x14:dxf>
              <fill>
                <patternFill patternType="solid">
                  <fgColor indexed="49"/>
                  <bgColor indexed="11"/>
                </patternFill>
              </fill>
            </x14:dxf>
          </x14:cfRule>
          <x14:cfRule type="cellIs" priority="205" stopIfTrue="1" operator="equal" id="{04DD5F1D-5A4D-4A95-8930-BB597A3BB333}">
            <xm:f>Resumen!$B$26</xm:f>
            <x14:dxf>
              <fill>
                <patternFill patternType="solid">
                  <fgColor indexed="35"/>
                  <bgColor indexed="15"/>
                </patternFill>
              </fill>
            </x14:dxf>
          </x14:cfRule>
          <xm:sqref>C29</xm:sqref>
        </x14:conditionalFormatting>
        <x14:conditionalFormatting xmlns:xm="http://schemas.microsoft.com/office/excel/2006/main">
          <x14:cfRule type="cellIs" priority="206" stopIfTrue="1" operator="equal" id="{67D73A92-F6D5-4587-830F-BC4E73EAEEDA}">
            <xm:f>Resumen!$B$22</xm:f>
            <x14:dxf>
              <font>
                <b val="0"/>
                <condense val="0"/>
                <extend val="0"/>
                <color indexed="13"/>
              </font>
              <fill>
                <patternFill patternType="solid">
                  <fgColor indexed="60"/>
                  <bgColor indexed="10"/>
                </patternFill>
              </fill>
            </x14:dxf>
          </x14:cfRule>
          <x14:cfRule type="cellIs" priority="207" stopIfTrue="1" operator="equal" id="{0B7C5372-A40E-4A8F-9774-AD934F7A325D}">
            <xm:f>Resumen!$B$23</xm:f>
            <x14:dxf>
              <font>
                <b val="0"/>
                <condense val="0"/>
                <extend val="0"/>
                <color indexed="63"/>
              </font>
              <fill>
                <patternFill patternType="solid">
                  <fgColor indexed="29"/>
                  <bgColor indexed="52"/>
                </patternFill>
              </fill>
            </x14:dxf>
          </x14:cfRule>
          <x14:cfRule type="cellIs" priority="208" stopIfTrue="1" operator="equal" id="{A48E4D2A-DD69-4447-96D3-7803729513DB}">
            <xm:f>Resumen!$B$24</xm:f>
            <x14:dxf>
              <fill>
                <patternFill patternType="solid">
                  <fgColor indexed="34"/>
                  <bgColor indexed="13"/>
                </patternFill>
              </fill>
            </x14:dxf>
          </x14:cfRule>
          <x14:cfRule type="cellIs" priority="209" stopIfTrue="1" operator="equal" id="{3B5BFA04-5C66-4C93-A8F3-F74223533B5A}">
            <xm:f>Resumen!$B$25</xm:f>
            <x14:dxf>
              <fill>
                <patternFill patternType="solid">
                  <fgColor indexed="49"/>
                  <bgColor indexed="11"/>
                </patternFill>
              </fill>
            </x14:dxf>
          </x14:cfRule>
          <x14:cfRule type="cellIs" priority="210" stopIfTrue="1" operator="equal" id="{B4E2D32B-59DE-4F23-B784-77AFC4DFF420}">
            <xm:f>Resumen!$B$26</xm:f>
            <x14:dxf>
              <fill>
                <patternFill patternType="solid">
                  <fgColor indexed="35"/>
                  <bgColor indexed="15"/>
                </patternFill>
              </fill>
            </x14:dxf>
          </x14:cfRule>
          <xm:sqref>C30</xm:sqref>
        </x14:conditionalFormatting>
        <x14:conditionalFormatting xmlns:xm="http://schemas.microsoft.com/office/excel/2006/main">
          <x14:cfRule type="cellIs" priority="211" stopIfTrue="1" operator="equal" id="{55CEC176-B990-46AE-A384-D64D36623332}">
            <xm:f>Resumen!$B$22</xm:f>
            <x14:dxf>
              <font>
                <b val="0"/>
                <condense val="0"/>
                <extend val="0"/>
                <color indexed="13"/>
              </font>
              <fill>
                <patternFill patternType="solid">
                  <fgColor indexed="60"/>
                  <bgColor indexed="10"/>
                </patternFill>
              </fill>
            </x14:dxf>
          </x14:cfRule>
          <x14:cfRule type="cellIs" priority="212" stopIfTrue="1" operator="equal" id="{8BC67D49-AC49-43A6-ADD2-AF288F9CCCCB}">
            <xm:f>Resumen!$B$23</xm:f>
            <x14:dxf>
              <font>
                <b val="0"/>
                <condense val="0"/>
                <extend val="0"/>
                <color indexed="63"/>
              </font>
              <fill>
                <patternFill patternType="solid">
                  <fgColor indexed="29"/>
                  <bgColor indexed="52"/>
                </patternFill>
              </fill>
            </x14:dxf>
          </x14:cfRule>
          <x14:cfRule type="cellIs" priority="213" stopIfTrue="1" operator="equal" id="{5FF32999-0AAE-4749-9A70-DE4701190DB4}">
            <xm:f>Resumen!$B$24</xm:f>
            <x14:dxf>
              <fill>
                <patternFill patternType="solid">
                  <fgColor indexed="34"/>
                  <bgColor indexed="13"/>
                </patternFill>
              </fill>
            </x14:dxf>
          </x14:cfRule>
          <x14:cfRule type="cellIs" priority="214" stopIfTrue="1" operator="equal" id="{DACE827A-BFBA-4452-A5F3-95ACA2070E8A}">
            <xm:f>Resumen!$B$25</xm:f>
            <x14:dxf>
              <fill>
                <patternFill patternType="solid">
                  <fgColor indexed="49"/>
                  <bgColor indexed="11"/>
                </patternFill>
              </fill>
            </x14:dxf>
          </x14:cfRule>
          <x14:cfRule type="cellIs" priority="215" stopIfTrue="1" operator="equal" id="{83CD7E40-8549-4CAA-A5A4-206EE1847341}">
            <xm:f>Resumen!$B$26</xm:f>
            <x14:dxf>
              <fill>
                <patternFill patternType="solid">
                  <fgColor indexed="35"/>
                  <bgColor indexed="15"/>
                </patternFill>
              </fill>
            </x14:dxf>
          </x14:cfRule>
          <xm:sqref>C31</xm:sqref>
        </x14:conditionalFormatting>
        <x14:conditionalFormatting xmlns:xm="http://schemas.microsoft.com/office/excel/2006/main">
          <x14:cfRule type="cellIs" priority="216" stopIfTrue="1" operator="equal" id="{B4C52E32-512D-479F-ADD9-8CDC2B84768E}">
            <xm:f>Resumen!$B$22</xm:f>
            <x14:dxf>
              <font>
                <b val="0"/>
                <condense val="0"/>
                <extend val="0"/>
                <color indexed="13"/>
              </font>
              <fill>
                <patternFill patternType="solid">
                  <fgColor indexed="60"/>
                  <bgColor indexed="10"/>
                </patternFill>
              </fill>
            </x14:dxf>
          </x14:cfRule>
          <x14:cfRule type="cellIs" priority="217" stopIfTrue="1" operator="equal" id="{3C2C44ED-257C-4E88-8012-E7A151140E85}">
            <xm:f>Resumen!$B$23</xm:f>
            <x14:dxf>
              <font>
                <b val="0"/>
                <condense val="0"/>
                <extend val="0"/>
                <color indexed="63"/>
              </font>
              <fill>
                <patternFill patternType="solid">
                  <fgColor indexed="29"/>
                  <bgColor indexed="52"/>
                </patternFill>
              </fill>
            </x14:dxf>
          </x14:cfRule>
          <x14:cfRule type="cellIs" priority="218" stopIfTrue="1" operator="equal" id="{CB6BD8F6-1901-4001-96EE-25B42F17908E}">
            <xm:f>Resumen!$B$24</xm:f>
            <x14:dxf>
              <fill>
                <patternFill patternType="solid">
                  <fgColor indexed="34"/>
                  <bgColor indexed="13"/>
                </patternFill>
              </fill>
            </x14:dxf>
          </x14:cfRule>
          <x14:cfRule type="cellIs" priority="219" stopIfTrue="1" operator="equal" id="{7A565A7A-3403-43FB-994E-ECD9CACA95FF}">
            <xm:f>Resumen!$B$25</xm:f>
            <x14:dxf>
              <fill>
                <patternFill patternType="solid">
                  <fgColor indexed="49"/>
                  <bgColor indexed="11"/>
                </patternFill>
              </fill>
            </x14:dxf>
          </x14:cfRule>
          <x14:cfRule type="cellIs" priority="220" stopIfTrue="1" operator="equal" id="{90E78958-9D45-4C78-A1B2-9AA38B41ED0F}">
            <xm:f>Resumen!$B$26</xm:f>
            <x14:dxf>
              <fill>
                <patternFill patternType="solid">
                  <fgColor indexed="35"/>
                  <bgColor indexed="15"/>
                </patternFill>
              </fill>
            </x14:dxf>
          </x14:cfRule>
          <xm:sqref>C32</xm:sqref>
        </x14:conditionalFormatting>
        <x14:conditionalFormatting xmlns:xm="http://schemas.microsoft.com/office/excel/2006/main">
          <x14:cfRule type="cellIs" priority="221" stopIfTrue="1" operator="equal" id="{0B3573B5-5C0F-4E04-871A-33C1A5212987}">
            <xm:f>Resumen!$B$22</xm:f>
            <x14:dxf>
              <font>
                <b val="0"/>
                <condense val="0"/>
                <extend val="0"/>
                <color indexed="13"/>
              </font>
              <fill>
                <patternFill patternType="solid">
                  <fgColor indexed="60"/>
                  <bgColor indexed="10"/>
                </patternFill>
              </fill>
            </x14:dxf>
          </x14:cfRule>
          <x14:cfRule type="cellIs" priority="222" stopIfTrue="1" operator="equal" id="{E2E4033D-4E8A-46FE-AD8E-EB27793D31F8}">
            <xm:f>Resumen!$B$23</xm:f>
            <x14:dxf>
              <font>
                <b val="0"/>
                <condense val="0"/>
                <extend val="0"/>
                <color indexed="63"/>
              </font>
              <fill>
                <patternFill patternType="solid">
                  <fgColor indexed="29"/>
                  <bgColor indexed="52"/>
                </patternFill>
              </fill>
            </x14:dxf>
          </x14:cfRule>
          <x14:cfRule type="cellIs" priority="223" stopIfTrue="1" operator="equal" id="{F309F957-5591-4B3E-A406-8C69B17AEB51}">
            <xm:f>Resumen!$B$24</xm:f>
            <x14:dxf>
              <fill>
                <patternFill patternType="solid">
                  <fgColor indexed="34"/>
                  <bgColor indexed="13"/>
                </patternFill>
              </fill>
            </x14:dxf>
          </x14:cfRule>
          <x14:cfRule type="cellIs" priority="224" stopIfTrue="1" operator="equal" id="{1D543759-75B3-47E2-8689-F152442DEE56}">
            <xm:f>Resumen!$B$25</xm:f>
            <x14:dxf>
              <fill>
                <patternFill patternType="solid">
                  <fgColor indexed="49"/>
                  <bgColor indexed="11"/>
                </patternFill>
              </fill>
            </x14:dxf>
          </x14:cfRule>
          <x14:cfRule type="cellIs" priority="225" stopIfTrue="1" operator="equal" id="{4CB7FF03-BC1B-4E44-B495-6DC4E54E2E82}">
            <xm:f>Resumen!$B$26</xm:f>
            <x14:dxf>
              <fill>
                <patternFill patternType="solid">
                  <fgColor indexed="35"/>
                  <bgColor indexed="15"/>
                </patternFill>
              </fill>
            </x14:dxf>
          </x14:cfRule>
          <xm:sqref>C34</xm:sqref>
        </x14:conditionalFormatting>
        <x14:conditionalFormatting xmlns:xm="http://schemas.microsoft.com/office/excel/2006/main">
          <x14:cfRule type="cellIs" priority="226" stopIfTrue="1" operator="equal" id="{E52BDC88-13E0-4762-90A6-1CF4D7B03C72}">
            <xm:f>Resumen!$B$22</xm:f>
            <x14:dxf>
              <font>
                <b val="0"/>
                <condense val="0"/>
                <extend val="0"/>
                <color indexed="13"/>
              </font>
              <fill>
                <patternFill patternType="solid">
                  <fgColor indexed="60"/>
                  <bgColor indexed="10"/>
                </patternFill>
              </fill>
            </x14:dxf>
          </x14:cfRule>
          <x14:cfRule type="cellIs" priority="227" stopIfTrue="1" operator="equal" id="{555B44F5-7CEB-49C2-B910-054078E646E0}">
            <xm:f>Resumen!$B$23</xm:f>
            <x14:dxf>
              <font>
                <b val="0"/>
                <condense val="0"/>
                <extend val="0"/>
                <color indexed="63"/>
              </font>
              <fill>
                <patternFill patternType="solid">
                  <fgColor indexed="29"/>
                  <bgColor indexed="52"/>
                </patternFill>
              </fill>
            </x14:dxf>
          </x14:cfRule>
          <x14:cfRule type="cellIs" priority="228" stopIfTrue="1" operator="equal" id="{3B8300AC-41C9-415D-A5C9-EC8FEB8BF6D2}">
            <xm:f>Resumen!$B$24</xm:f>
            <x14:dxf>
              <fill>
                <patternFill patternType="solid">
                  <fgColor indexed="34"/>
                  <bgColor indexed="13"/>
                </patternFill>
              </fill>
            </x14:dxf>
          </x14:cfRule>
          <x14:cfRule type="cellIs" priority="229" stopIfTrue="1" operator="equal" id="{38851C27-C217-4B2B-AEF6-22EFC3507F0B}">
            <xm:f>Resumen!$B$25</xm:f>
            <x14:dxf>
              <fill>
                <patternFill patternType="solid">
                  <fgColor indexed="49"/>
                  <bgColor indexed="11"/>
                </patternFill>
              </fill>
            </x14:dxf>
          </x14:cfRule>
          <x14:cfRule type="cellIs" priority="230" stopIfTrue="1" operator="equal" id="{204E8413-5547-4DCB-8EA6-35C09A405535}">
            <xm:f>Resumen!$B$26</xm:f>
            <x14:dxf>
              <fill>
                <patternFill patternType="solid">
                  <fgColor indexed="35"/>
                  <bgColor indexed="15"/>
                </patternFill>
              </fill>
            </x14:dxf>
          </x14:cfRule>
          <xm:sqref>C35</xm:sqref>
        </x14:conditionalFormatting>
        <x14:conditionalFormatting xmlns:xm="http://schemas.microsoft.com/office/excel/2006/main">
          <x14:cfRule type="cellIs" priority="231" stopIfTrue="1" operator="equal" id="{C5CAA2D6-4198-4B29-854A-66599E92D1E8}">
            <xm:f>Resumen!$B$22</xm:f>
            <x14:dxf>
              <font>
                <b val="0"/>
                <condense val="0"/>
                <extend val="0"/>
                <color indexed="13"/>
              </font>
              <fill>
                <patternFill patternType="solid">
                  <fgColor indexed="60"/>
                  <bgColor indexed="10"/>
                </patternFill>
              </fill>
            </x14:dxf>
          </x14:cfRule>
          <x14:cfRule type="cellIs" priority="232" stopIfTrue="1" operator="equal" id="{6D12EFFB-BBAC-4D66-AA07-16D33B09F8FC}">
            <xm:f>Resumen!$B$23</xm:f>
            <x14:dxf>
              <font>
                <b val="0"/>
                <condense val="0"/>
                <extend val="0"/>
                <color indexed="63"/>
              </font>
              <fill>
                <patternFill patternType="solid">
                  <fgColor indexed="29"/>
                  <bgColor indexed="52"/>
                </patternFill>
              </fill>
            </x14:dxf>
          </x14:cfRule>
          <x14:cfRule type="cellIs" priority="233" stopIfTrue="1" operator="equal" id="{7BC013F4-9F6B-4EC6-A6EC-14BEA7B41ADF}">
            <xm:f>Resumen!$B$24</xm:f>
            <x14:dxf>
              <fill>
                <patternFill patternType="solid">
                  <fgColor indexed="34"/>
                  <bgColor indexed="13"/>
                </patternFill>
              </fill>
            </x14:dxf>
          </x14:cfRule>
          <x14:cfRule type="cellIs" priority="234" stopIfTrue="1" operator="equal" id="{7CEB59A5-56E6-462C-8282-D12FB16D4737}">
            <xm:f>Resumen!$B$25</xm:f>
            <x14:dxf>
              <fill>
                <patternFill patternType="solid">
                  <fgColor indexed="49"/>
                  <bgColor indexed="11"/>
                </patternFill>
              </fill>
            </x14:dxf>
          </x14:cfRule>
          <x14:cfRule type="cellIs" priority="235" stopIfTrue="1" operator="equal" id="{D10FA484-95F5-4A29-AB78-29E9C073FE03}">
            <xm:f>Resumen!$B$26</xm:f>
            <x14:dxf>
              <fill>
                <patternFill patternType="solid">
                  <fgColor indexed="35"/>
                  <bgColor indexed="15"/>
                </patternFill>
              </fill>
            </x14:dxf>
          </x14:cfRule>
          <xm:sqref>C36</xm:sqref>
        </x14:conditionalFormatting>
        <x14:conditionalFormatting xmlns:xm="http://schemas.microsoft.com/office/excel/2006/main">
          <x14:cfRule type="cellIs" priority="236" stopIfTrue="1" operator="equal" id="{EF059514-87C2-497C-91A9-E02B45CB1BCB}">
            <xm:f>Resumen!$B$22</xm:f>
            <x14:dxf>
              <font>
                <b val="0"/>
                <condense val="0"/>
                <extend val="0"/>
                <color indexed="13"/>
              </font>
              <fill>
                <patternFill patternType="solid">
                  <fgColor indexed="60"/>
                  <bgColor indexed="10"/>
                </patternFill>
              </fill>
            </x14:dxf>
          </x14:cfRule>
          <x14:cfRule type="cellIs" priority="237" stopIfTrue="1" operator="equal" id="{E57AE4F7-BD2C-4127-9AC7-8A0578C15BEE}">
            <xm:f>Resumen!$B$23</xm:f>
            <x14:dxf>
              <font>
                <b val="0"/>
                <condense val="0"/>
                <extend val="0"/>
                <color indexed="63"/>
              </font>
              <fill>
                <patternFill patternType="solid">
                  <fgColor indexed="29"/>
                  <bgColor indexed="52"/>
                </patternFill>
              </fill>
            </x14:dxf>
          </x14:cfRule>
          <x14:cfRule type="cellIs" priority="238" stopIfTrue="1" operator="equal" id="{0974F8A4-1B23-4897-BE38-3A4816F4C628}">
            <xm:f>Resumen!$B$24</xm:f>
            <x14:dxf>
              <fill>
                <patternFill patternType="solid">
                  <fgColor indexed="34"/>
                  <bgColor indexed="13"/>
                </patternFill>
              </fill>
            </x14:dxf>
          </x14:cfRule>
          <x14:cfRule type="cellIs" priority="239" stopIfTrue="1" operator="equal" id="{3B214696-D389-466A-8827-888BB3DA95A8}">
            <xm:f>Resumen!$B$25</xm:f>
            <x14:dxf>
              <fill>
                <patternFill patternType="solid">
                  <fgColor indexed="49"/>
                  <bgColor indexed="11"/>
                </patternFill>
              </fill>
            </x14:dxf>
          </x14:cfRule>
          <x14:cfRule type="cellIs" priority="240" stopIfTrue="1" operator="equal" id="{8CA04BD7-BB2F-4A29-BF5A-18842CF4DC65}">
            <xm:f>Resumen!$B$26</xm:f>
            <x14:dxf>
              <fill>
                <patternFill patternType="solid">
                  <fgColor indexed="35"/>
                  <bgColor indexed="15"/>
                </patternFill>
              </fill>
            </x14:dxf>
          </x14:cfRule>
          <xm:sqref>C37</xm:sqref>
        </x14:conditionalFormatting>
        <x14:conditionalFormatting xmlns:xm="http://schemas.microsoft.com/office/excel/2006/main">
          <x14:cfRule type="cellIs" priority="241" stopIfTrue="1" operator="equal" id="{8749CE5C-CB89-4CDF-93AE-7E60DCB3F030}">
            <xm:f>Resumen!$B$22</xm:f>
            <x14:dxf>
              <font>
                <b val="0"/>
                <condense val="0"/>
                <extend val="0"/>
                <color indexed="13"/>
              </font>
              <fill>
                <patternFill patternType="solid">
                  <fgColor indexed="60"/>
                  <bgColor indexed="10"/>
                </patternFill>
              </fill>
            </x14:dxf>
          </x14:cfRule>
          <x14:cfRule type="cellIs" priority="242" stopIfTrue="1" operator="equal" id="{67918415-7410-437D-B773-92D2E96B8697}">
            <xm:f>Resumen!$B$23</xm:f>
            <x14:dxf>
              <font>
                <b val="0"/>
                <condense val="0"/>
                <extend val="0"/>
                <color indexed="63"/>
              </font>
              <fill>
                <patternFill patternType="solid">
                  <fgColor indexed="29"/>
                  <bgColor indexed="52"/>
                </patternFill>
              </fill>
            </x14:dxf>
          </x14:cfRule>
          <x14:cfRule type="cellIs" priority="243" stopIfTrue="1" operator="equal" id="{92E6FF6F-7821-4B7C-BB20-C20154F38856}">
            <xm:f>Resumen!$B$24</xm:f>
            <x14:dxf>
              <fill>
                <patternFill patternType="solid">
                  <fgColor indexed="34"/>
                  <bgColor indexed="13"/>
                </patternFill>
              </fill>
            </x14:dxf>
          </x14:cfRule>
          <x14:cfRule type="cellIs" priority="244" stopIfTrue="1" operator="equal" id="{513F2A88-0818-4A71-B6B4-B956569D08AD}">
            <xm:f>Resumen!$B$25</xm:f>
            <x14:dxf>
              <fill>
                <patternFill patternType="solid">
                  <fgColor indexed="49"/>
                  <bgColor indexed="11"/>
                </patternFill>
              </fill>
            </x14:dxf>
          </x14:cfRule>
          <x14:cfRule type="cellIs" priority="245" stopIfTrue="1" operator="equal" id="{91E9B9A3-37D0-4FB7-96FC-D2323B1CBA09}">
            <xm:f>Resumen!$B$26</xm:f>
            <x14:dxf>
              <fill>
                <patternFill patternType="solid">
                  <fgColor indexed="35"/>
                  <bgColor indexed="15"/>
                </patternFill>
              </fill>
            </x14:dxf>
          </x14:cfRule>
          <xm:sqref>C38</xm:sqref>
        </x14:conditionalFormatting>
        <x14:conditionalFormatting xmlns:xm="http://schemas.microsoft.com/office/excel/2006/main">
          <x14:cfRule type="cellIs" priority="246" stopIfTrue="1" operator="equal" id="{7D8D21C1-26D9-4BB0-81BC-B6B2E4EE5C1C}">
            <xm:f>Resumen!$B$22</xm:f>
            <x14:dxf>
              <font>
                <b val="0"/>
                <condense val="0"/>
                <extend val="0"/>
                <color indexed="13"/>
              </font>
              <fill>
                <patternFill patternType="solid">
                  <fgColor indexed="60"/>
                  <bgColor indexed="10"/>
                </patternFill>
              </fill>
            </x14:dxf>
          </x14:cfRule>
          <x14:cfRule type="cellIs" priority="247" stopIfTrue="1" operator="equal" id="{2882B62B-4294-4709-9802-6D38EA0192A3}">
            <xm:f>Resumen!$B$23</xm:f>
            <x14:dxf>
              <font>
                <b val="0"/>
                <condense val="0"/>
                <extend val="0"/>
                <color indexed="63"/>
              </font>
              <fill>
                <patternFill patternType="solid">
                  <fgColor indexed="29"/>
                  <bgColor indexed="52"/>
                </patternFill>
              </fill>
            </x14:dxf>
          </x14:cfRule>
          <x14:cfRule type="cellIs" priority="248" stopIfTrue="1" operator="equal" id="{AD677B48-0A3D-4A19-BA69-8F8429AD7EF9}">
            <xm:f>Resumen!$B$24</xm:f>
            <x14:dxf>
              <fill>
                <patternFill patternType="solid">
                  <fgColor indexed="34"/>
                  <bgColor indexed="13"/>
                </patternFill>
              </fill>
            </x14:dxf>
          </x14:cfRule>
          <x14:cfRule type="cellIs" priority="249" stopIfTrue="1" operator="equal" id="{CECCCA6B-F08F-45A7-9867-732039622EA4}">
            <xm:f>Resumen!$B$25</xm:f>
            <x14:dxf>
              <fill>
                <patternFill patternType="solid">
                  <fgColor indexed="49"/>
                  <bgColor indexed="11"/>
                </patternFill>
              </fill>
            </x14:dxf>
          </x14:cfRule>
          <x14:cfRule type="cellIs" priority="250" stopIfTrue="1" operator="equal" id="{1BC592D2-61EE-424B-A4CD-0DCDAE05C956}">
            <xm:f>Resumen!$B$26</xm:f>
            <x14:dxf>
              <fill>
                <patternFill patternType="solid">
                  <fgColor indexed="35"/>
                  <bgColor indexed="15"/>
                </patternFill>
              </fill>
            </x14:dxf>
          </x14:cfRule>
          <xm:sqref>C39</xm:sqref>
        </x14:conditionalFormatting>
        <x14:conditionalFormatting xmlns:xm="http://schemas.microsoft.com/office/excel/2006/main">
          <x14:cfRule type="cellIs" priority="251" stopIfTrue="1" operator="equal" id="{39547E43-2C73-430C-BC7C-042B71AD09CA}">
            <xm:f>Resumen!$B$22</xm:f>
            <x14:dxf>
              <font>
                <b val="0"/>
                <condense val="0"/>
                <extend val="0"/>
                <color indexed="13"/>
              </font>
              <fill>
                <patternFill patternType="solid">
                  <fgColor indexed="60"/>
                  <bgColor indexed="10"/>
                </patternFill>
              </fill>
            </x14:dxf>
          </x14:cfRule>
          <x14:cfRule type="cellIs" priority="252" stopIfTrue="1" operator="equal" id="{3BFB93DC-B3DB-4480-91D8-9BCB5C28CBF0}">
            <xm:f>Resumen!$B$23</xm:f>
            <x14:dxf>
              <font>
                <b val="0"/>
                <condense val="0"/>
                <extend val="0"/>
                <color indexed="63"/>
              </font>
              <fill>
                <patternFill patternType="solid">
                  <fgColor indexed="29"/>
                  <bgColor indexed="52"/>
                </patternFill>
              </fill>
            </x14:dxf>
          </x14:cfRule>
          <x14:cfRule type="cellIs" priority="253" stopIfTrue="1" operator="equal" id="{7DDDD51A-3ED6-4C22-B531-8122F0550606}">
            <xm:f>Resumen!$B$24</xm:f>
            <x14:dxf>
              <fill>
                <patternFill patternType="solid">
                  <fgColor indexed="34"/>
                  <bgColor indexed="13"/>
                </patternFill>
              </fill>
            </x14:dxf>
          </x14:cfRule>
          <x14:cfRule type="cellIs" priority="254" stopIfTrue="1" operator="equal" id="{53EFDA88-6BF5-48EA-A3D4-768FDCD0DF9C}">
            <xm:f>Resumen!$B$25</xm:f>
            <x14:dxf>
              <fill>
                <patternFill patternType="solid">
                  <fgColor indexed="49"/>
                  <bgColor indexed="11"/>
                </patternFill>
              </fill>
            </x14:dxf>
          </x14:cfRule>
          <x14:cfRule type="cellIs" priority="255" stopIfTrue="1" operator="equal" id="{9D159F76-8112-4634-AEEC-69AE35493690}">
            <xm:f>Resumen!$B$26</xm:f>
            <x14:dxf>
              <fill>
                <patternFill patternType="solid">
                  <fgColor indexed="35"/>
                  <bgColor indexed="15"/>
                </patternFill>
              </fill>
            </x14:dxf>
          </x14:cfRule>
          <xm:sqref>C40</xm:sqref>
        </x14:conditionalFormatting>
        <x14:conditionalFormatting xmlns:xm="http://schemas.microsoft.com/office/excel/2006/main">
          <x14:cfRule type="cellIs" priority="256" stopIfTrue="1" operator="equal" id="{70F5B528-2D54-4D94-97FE-EA94FD99EFCE}">
            <xm:f>Resumen!$B$22</xm:f>
            <x14:dxf>
              <font>
                <b val="0"/>
                <condense val="0"/>
                <extend val="0"/>
                <color indexed="13"/>
              </font>
              <fill>
                <patternFill patternType="solid">
                  <fgColor indexed="60"/>
                  <bgColor indexed="10"/>
                </patternFill>
              </fill>
            </x14:dxf>
          </x14:cfRule>
          <x14:cfRule type="cellIs" priority="257" stopIfTrue="1" operator="equal" id="{FF6DB413-B29A-4A0C-9F4C-2123850B60D1}">
            <xm:f>Resumen!$B$23</xm:f>
            <x14:dxf>
              <font>
                <b val="0"/>
                <condense val="0"/>
                <extend val="0"/>
                <color indexed="63"/>
              </font>
              <fill>
                <patternFill patternType="solid">
                  <fgColor indexed="29"/>
                  <bgColor indexed="52"/>
                </patternFill>
              </fill>
            </x14:dxf>
          </x14:cfRule>
          <x14:cfRule type="cellIs" priority="258" stopIfTrue="1" operator="equal" id="{78990FC9-84D9-46DB-963A-57BF73474211}">
            <xm:f>Resumen!$B$24</xm:f>
            <x14:dxf>
              <fill>
                <patternFill patternType="solid">
                  <fgColor indexed="34"/>
                  <bgColor indexed="13"/>
                </patternFill>
              </fill>
            </x14:dxf>
          </x14:cfRule>
          <x14:cfRule type="cellIs" priority="259" stopIfTrue="1" operator="equal" id="{77CEF0FD-DECB-4F51-9F4B-5766183527B4}">
            <xm:f>Resumen!$B$25</xm:f>
            <x14:dxf>
              <fill>
                <patternFill patternType="solid">
                  <fgColor indexed="49"/>
                  <bgColor indexed="11"/>
                </patternFill>
              </fill>
            </x14:dxf>
          </x14:cfRule>
          <x14:cfRule type="cellIs" priority="260" stopIfTrue="1" operator="equal" id="{9888236E-49C3-4B91-8686-982D306EF2B7}">
            <xm:f>Resumen!$B$26</xm:f>
            <x14:dxf>
              <fill>
                <patternFill patternType="solid">
                  <fgColor indexed="35"/>
                  <bgColor indexed="15"/>
                </patternFill>
              </fill>
            </x14:dxf>
          </x14:cfRule>
          <xm:sqref>C41</xm:sqref>
        </x14:conditionalFormatting>
        <x14:conditionalFormatting xmlns:xm="http://schemas.microsoft.com/office/excel/2006/main">
          <x14:cfRule type="cellIs" priority="261" stopIfTrue="1" operator="equal" id="{BE3E08F3-5E2B-4A8F-AD86-4283E91C854C}">
            <xm:f>Resumen!$B$22</xm:f>
            <x14:dxf>
              <font>
                <b val="0"/>
                <condense val="0"/>
                <extend val="0"/>
                <color indexed="13"/>
              </font>
              <fill>
                <patternFill patternType="solid">
                  <fgColor indexed="60"/>
                  <bgColor indexed="10"/>
                </patternFill>
              </fill>
            </x14:dxf>
          </x14:cfRule>
          <x14:cfRule type="cellIs" priority="262" stopIfTrue="1" operator="equal" id="{4E486F87-6DB6-4C97-AD6B-3AC543C41C83}">
            <xm:f>Resumen!$B$23</xm:f>
            <x14:dxf>
              <font>
                <b val="0"/>
                <condense val="0"/>
                <extend val="0"/>
                <color indexed="63"/>
              </font>
              <fill>
                <patternFill patternType="solid">
                  <fgColor indexed="29"/>
                  <bgColor indexed="52"/>
                </patternFill>
              </fill>
            </x14:dxf>
          </x14:cfRule>
          <x14:cfRule type="cellIs" priority="263" stopIfTrue="1" operator="equal" id="{6589B8BC-518B-4D94-9DFB-BF5A0A2376F5}">
            <xm:f>Resumen!$B$24</xm:f>
            <x14:dxf>
              <fill>
                <patternFill patternType="solid">
                  <fgColor indexed="34"/>
                  <bgColor indexed="13"/>
                </patternFill>
              </fill>
            </x14:dxf>
          </x14:cfRule>
          <x14:cfRule type="cellIs" priority="264" stopIfTrue="1" operator="equal" id="{1373345B-6E34-4CED-93BE-C0F13A63F1F6}">
            <xm:f>Resumen!$B$25</xm:f>
            <x14:dxf>
              <fill>
                <patternFill patternType="solid">
                  <fgColor indexed="49"/>
                  <bgColor indexed="11"/>
                </patternFill>
              </fill>
            </x14:dxf>
          </x14:cfRule>
          <x14:cfRule type="cellIs" priority="265" stopIfTrue="1" operator="equal" id="{AB81C47B-78F1-49AD-A45D-2298A725F486}">
            <xm:f>Resumen!$B$26</xm:f>
            <x14:dxf>
              <fill>
                <patternFill patternType="solid">
                  <fgColor indexed="35"/>
                  <bgColor indexed="15"/>
                </patternFill>
              </fill>
            </x14:dxf>
          </x14:cfRule>
          <xm:sqref>C42</xm:sqref>
        </x14:conditionalFormatting>
        <x14:conditionalFormatting xmlns:xm="http://schemas.microsoft.com/office/excel/2006/main">
          <x14:cfRule type="cellIs" priority="266" stopIfTrue="1" operator="equal" id="{D7714FCB-5209-4633-9A72-95B5390B125B}">
            <xm:f>Resumen!$B$22</xm:f>
            <x14:dxf>
              <font>
                <b val="0"/>
                <condense val="0"/>
                <extend val="0"/>
                <color indexed="13"/>
              </font>
              <fill>
                <patternFill patternType="solid">
                  <fgColor indexed="60"/>
                  <bgColor indexed="10"/>
                </patternFill>
              </fill>
            </x14:dxf>
          </x14:cfRule>
          <x14:cfRule type="cellIs" priority="267" stopIfTrue="1" operator="equal" id="{962C6111-DD47-40FC-9C41-1BCB021CE930}">
            <xm:f>Resumen!$B$23</xm:f>
            <x14:dxf>
              <font>
                <b val="0"/>
                <condense val="0"/>
                <extend val="0"/>
                <color indexed="63"/>
              </font>
              <fill>
                <patternFill patternType="solid">
                  <fgColor indexed="29"/>
                  <bgColor indexed="52"/>
                </patternFill>
              </fill>
            </x14:dxf>
          </x14:cfRule>
          <x14:cfRule type="cellIs" priority="268" stopIfTrue="1" operator="equal" id="{0BD749F5-6016-44F8-AF07-0EAABB78FC5C}">
            <xm:f>Resumen!$B$24</xm:f>
            <x14:dxf>
              <fill>
                <patternFill patternType="solid">
                  <fgColor indexed="34"/>
                  <bgColor indexed="13"/>
                </patternFill>
              </fill>
            </x14:dxf>
          </x14:cfRule>
          <x14:cfRule type="cellIs" priority="269" stopIfTrue="1" operator="equal" id="{4D6480E4-1E8F-4FF2-BA4F-12ED7DAADF66}">
            <xm:f>Resumen!$B$25</xm:f>
            <x14:dxf>
              <fill>
                <patternFill patternType="solid">
                  <fgColor indexed="49"/>
                  <bgColor indexed="11"/>
                </patternFill>
              </fill>
            </x14:dxf>
          </x14:cfRule>
          <x14:cfRule type="cellIs" priority="270" stopIfTrue="1" operator="equal" id="{4788E56E-7C21-4E3A-B439-276EE2790075}">
            <xm:f>Resumen!$B$26</xm:f>
            <x14:dxf>
              <fill>
                <patternFill patternType="solid">
                  <fgColor indexed="35"/>
                  <bgColor indexed="15"/>
                </patternFill>
              </fill>
            </x14:dxf>
          </x14:cfRule>
          <xm:sqref>C43</xm:sqref>
        </x14:conditionalFormatting>
        <x14:conditionalFormatting xmlns:xm="http://schemas.microsoft.com/office/excel/2006/main">
          <x14:cfRule type="cellIs" priority="271" stopIfTrue="1" operator="equal" id="{51DFAED1-F133-4934-ADBD-101AD22CD2DA}">
            <xm:f>Resumen!$B$22</xm:f>
            <x14:dxf>
              <font>
                <b val="0"/>
                <condense val="0"/>
                <extend val="0"/>
                <color indexed="13"/>
              </font>
              <fill>
                <patternFill patternType="solid">
                  <fgColor indexed="60"/>
                  <bgColor indexed="10"/>
                </patternFill>
              </fill>
            </x14:dxf>
          </x14:cfRule>
          <x14:cfRule type="cellIs" priority="272" stopIfTrue="1" operator="equal" id="{80956AB3-70D7-4AB9-9723-768709ECFB86}">
            <xm:f>Resumen!$B$23</xm:f>
            <x14:dxf>
              <font>
                <b val="0"/>
                <condense val="0"/>
                <extend val="0"/>
                <color indexed="63"/>
              </font>
              <fill>
                <patternFill patternType="solid">
                  <fgColor indexed="29"/>
                  <bgColor indexed="52"/>
                </patternFill>
              </fill>
            </x14:dxf>
          </x14:cfRule>
          <x14:cfRule type="cellIs" priority="273" stopIfTrue="1" operator="equal" id="{BB764A7F-AF07-4571-8A00-D8B6CBAF880B}">
            <xm:f>Resumen!$B$24</xm:f>
            <x14:dxf>
              <fill>
                <patternFill patternType="solid">
                  <fgColor indexed="34"/>
                  <bgColor indexed="13"/>
                </patternFill>
              </fill>
            </x14:dxf>
          </x14:cfRule>
          <x14:cfRule type="cellIs" priority="274" stopIfTrue="1" operator="equal" id="{899E4576-AC96-4902-9BE4-BD8CCA3A7CEE}">
            <xm:f>Resumen!$B$25</xm:f>
            <x14:dxf>
              <fill>
                <patternFill patternType="solid">
                  <fgColor indexed="49"/>
                  <bgColor indexed="11"/>
                </patternFill>
              </fill>
            </x14:dxf>
          </x14:cfRule>
          <x14:cfRule type="cellIs" priority="275" stopIfTrue="1" operator="equal" id="{04884434-6831-4ACF-9520-2497F62C6A41}">
            <xm:f>Resumen!$B$26</xm:f>
            <x14:dxf>
              <fill>
                <patternFill patternType="solid">
                  <fgColor indexed="35"/>
                  <bgColor indexed="15"/>
                </patternFill>
              </fill>
            </x14:dxf>
          </x14:cfRule>
          <xm:sqref>C44</xm:sqref>
        </x14:conditionalFormatting>
        <x14:conditionalFormatting xmlns:xm="http://schemas.microsoft.com/office/excel/2006/main">
          <x14:cfRule type="cellIs" priority="276" stopIfTrue="1" operator="equal" id="{5DDB520E-CFA0-4F3D-A449-8072299E1236}">
            <xm:f>Resumen!$B$22</xm:f>
            <x14:dxf>
              <font>
                <b val="0"/>
                <condense val="0"/>
                <extend val="0"/>
                <color indexed="13"/>
              </font>
              <fill>
                <patternFill patternType="solid">
                  <fgColor indexed="60"/>
                  <bgColor indexed="10"/>
                </patternFill>
              </fill>
            </x14:dxf>
          </x14:cfRule>
          <x14:cfRule type="cellIs" priority="277" stopIfTrue="1" operator="equal" id="{4124DE41-C437-4B98-8B5A-6FAC6FB55616}">
            <xm:f>Resumen!$B$23</xm:f>
            <x14:dxf>
              <font>
                <b val="0"/>
                <condense val="0"/>
                <extend val="0"/>
                <color indexed="63"/>
              </font>
              <fill>
                <patternFill patternType="solid">
                  <fgColor indexed="29"/>
                  <bgColor indexed="52"/>
                </patternFill>
              </fill>
            </x14:dxf>
          </x14:cfRule>
          <x14:cfRule type="cellIs" priority="278" stopIfTrue="1" operator="equal" id="{D9DACF73-EAC0-40B0-8B15-7612DFB4B85E}">
            <xm:f>Resumen!$B$24</xm:f>
            <x14:dxf>
              <fill>
                <patternFill patternType="solid">
                  <fgColor indexed="34"/>
                  <bgColor indexed="13"/>
                </patternFill>
              </fill>
            </x14:dxf>
          </x14:cfRule>
          <x14:cfRule type="cellIs" priority="279" stopIfTrue="1" operator="equal" id="{66321E41-C120-43B7-827E-D6FBF4582363}">
            <xm:f>Resumen!$B$25</xm:f>
            <x14:dxf>
              <fill>
                <patternFill patternType="solid">
                  <fgColor indexed="49"/>
                  <bgColor indexed="11"/>
                </patternFill>
              </fill>
            </x14:dxf>
          </x14:cfRule>
          <x14:cfRule type="cellIs" priority="280" stopIfTrue="1" operator="equal" id="{0C75A7D5-701F-4D63-BE0C-4F1DA12D12BB}">
            <xm:f>Resumen!$B$26</xm:f>
            <x14:dxf>
              <fill>
                <patternFill patternType="solid">
                  <fgColor indexed="35"/>
                  <bgColor indexed="15"/>
                </patternFill>
              </fill>
            </x14:dxf>
          </x14:cfRule>
          <xm:sqref>C46</xm:sqref>
        </x14:conditionalFormatting>
        <x14:conditionalFormatting xmlns:xm="http://schemas.microsoft.com/office/excel/2006/main">
          <x14:cfRule type="cellIs" priority="281" stopIfTrue="1" operator="equal" id="{651974A5-78C0-48B4-B65C-4308A1C3A428}">
            <xm:f>Resumen!$B$22</xm:f>
            <x14:dxf>
              <font>
                <b val="0"/>
                <condense val="0"/>
                <extend val="0"/>
                <color indexed="13"/>
              </font>
              <fill>
                <patternFill patternType="solid">
                  <fgColor indexed="60"/>
                  <bgColor indexed="10"/>
                </patternFill>
              </fill>
            </x14:dxf>
          </x14:cfRule>
          <x14:cfRule type="cellIs" priority="282" stopIfTrue="1" operator="equal" id="{2E114FBA-2B3B-4997-9AD1-2ACB200BF272}">
            <xm:f>Resumen!$B$23</xm:f>
            <x14:dxf>
              <font>
                <b val="0"/>
                <condense val="0"/>
                <extend val="0"/>
                <color indexed="63"/>
              </font>
              <fill>
                <patternFill patternType="solid">
                  <fgColor indexed="29"/>
                  <bgColor indexed="52"/>
                </patternFill>
              </fill>
            </x14:dxf>
          </x14:cfRule>
          <x14:cfRule type="cellIs" priority="283" stopIfTrue="1" operator="equal" id="{9342FE4C-7EF9-404B-88DD-49E1D8B98FC0}">
            <xm:f>Resumen!$B$24</xm:f>
            <x14:dxf>
              <fill>
                <patternFill patternType="solid">
                  <fgColor indexed="34"/>
                  <bgColor indexed="13"/>
                </patternFill>
              </fill>
            </x14:dxf>
          </x14:cfRule>
          <x14:cfRule type="cellIs" priority="284" stopIfTrue="1" operator="equal" id="{DD6A5A7C-E9AE-43EC-B917-747DB57D393A}">
            <xm:f>Resumen!$B$25</xm:f>
            <x14:dxf>
              <fill>
                <patternFill patternType="solid">
                  <fgColor indexed="49"/>
                  <bgColor indexed="11"/>
                </patternFill>
              </fill>
            </x14:dxf>
          </x14:cfRule>
          <x14:cfRule type="cellIs" priority="285" stopIfTrue="1" operator="equal" id="{E825C6BB-F703-4040-B4B3-A461A439F02E}">
            <xm:f>Resumen!$B$26</xm:f>
            <x14:dxf>
              <fill>
                <patternFill patternType="solid">
                  <fgColor indexed="35"/>
                  <bgColor indexed="15"/>
                </patternFill>
              </fill>
            </x14:dxf>
          </x14:cfRule>
          <xm:sqref>C47</xm:sqref>
        </x14:conditionalFormatting>
        <x14:conditionalFormatting xmlns:xm="http://schemas.microsoft.com/office/excel/2006/main">
          <x14:cfRule type="cellIs" priority="286" stopIfTrue="1" operator="equal" id="{CB4F66B2-559B-4B6D-B614-A322665AA149}">
            <xm:f>Resumen!$B$22</xm:f>
            <x14:dxf>
              <font>
                <b val="0"/>
                <condense val="0"/>
                <extend val="0"/>
                <color indexed="13"/>
              </font>
              <fill>
                <patternFill patternType="solid">
                  <fgColor indexed="60"/>
                  <bgColor indexed="10"/>
                </patternFill>
              </fill>
            </x14:dxf>
          </x14:cfRule>
          <x14:cfRule type="cellIs" priority="287" stopIfTrue="1" operator="equal" id="{B40277D2-4B4E-46BB-9B1C-E62746AC493C}">
            <xm:f>Resumen!$B$23</xm:f>
            <x14:dxf>
              <font>
                <b val="0"/>
                <condense val="0"/>
                <extend val="0"/>
                <color indexed="63"/>
              </font>
              <fill>
                <patternFill patternType="solid">
                  <fgColor indexed="29"/>
                  <bgColor indexed="52"/>
                </patternFill>
              </fill>
            </x14:dxf>
          </x14:cfRule>
          <x14:cfRule type="cellIs" priority="288" stopIfTrue="1" operator="equal" id="{AC8F8455-DA0D-4640-9246-7FA82EA8108D}">
            <xm:f>Resumen!$B$24</xm:f>
            <x14:dxf>
              <fill>
                <patternFill patternType="solid">
                  <fgColor indexed="34"/>
                  <bgColor indexed="13"/>
                </patternFill>
              </fill>
            </x14:dxf>
          </x14:cfRule>
          <x14:cfRule type="cellIs" priority="289" stopIfTrue="1" operator="equal" id="{D1E2D2F3-203B-4438-BBB1-BA47DBA906CE}">
            <xm:f>Resumen!$B$25</xm:f>
            <x14:dxf>
              <fill>
                <patternFill patternType="solid">
                  <fgColor indexed="49"/>
                  <bgColor indexed="11"/>
                </patternFill>
              </fill>
            </x14:dxf>
          </x14:cfRule>
          <x14:cfRule type="cellIs" priority="290" stopIfTrue="1" operator="equal" id="{195FEC4C-3070-42DD-AED3-4AFD76EDC091}">
            <xm:f>Resumen!$B$26</xm:f>
            <x14:dxf>
              <fill>
                <patternFill patternType="solid">
                  <fgColor indexed="35"/>
                  <bgColor indexed="15"/>
                </patternFill>
              </fill>
            </x14:dxf>
          </x14:cfRule>
          <xm:sqref>C48</xm:sqref>
        </x14:conditionalFormatting>
        <x14:conditionalFormatting xmlns:xm="http://schemas.microsoft.com/office/excel/2006/main">
          <x14:cfRule type="cellIs" priority="291" stopIfTrue="1" operator="equal" id="{6CDE5141-EEA7-4CC2-B74C-F71CABCD5E1E}">
            <xm:f>Resumen!$B$22</xm:f>
            <x14:dxf>
              <font>
                <b val="0"/>
                <condense val="0"/>
                <extend val="0"/>
                <color indexed="13"/>
              </font>
              <fill>
                <patternFill patternType="solid">
                  <fgColor indexed="60"/>
                  <bgColor indexed="10"/>
                </patternFill>
              </fill>
            </x14:dxf>
          </x14:cfRule>
          <x14:cfRule type="cellIs" priority="292" stopIfTrue="1" operator="equal" id="{094B4517-C9B7-4F1B-AA11-0980EEC63DD8}">
            <xm:f>Resumen!$B$23</xm:f>
            <x14:dxf>
              <font>
                <b val="0"/>
                <condense val="0"/>
                <extend val="0"/>
                <color indexed="63"/>
              </font>
              <fill>
                <patternFill patternType="solid">
                  <fgColor indexed="29"/>
                  <bgColor indexed="52"/>
                </patternFill>
              </fill>
            </x14:dxf>
          </x14:cfRule>
          <x14:cfRule type="cellIs" priority="293" stopIfTrue="1" operator="equal" id="{D9023AE3-6DE7-4B8B-AFD3-F9AE5046FABE}">
            <xm:f>Resumen!$B$24</xm:f>
            <x14:dxf>
              <fill>
                <patternFill patternType="solid">
                  <fgColor indexed="34"/>
                  <bgColor indexed="13"/>
                </patternFill>
              </fill>
            </x14:dxf>
          </x14:cfRule>
          <x14:cfRule type="cellIs" priority="294" stopIfTrue="1" operator="equal" id="{EC8DA767-80AC-47CC-94E3-DD66E7529825}">
            <xm:f>Resumen!$B$25</xm:f>
            <x14:dxf>
              <fill>
                <patternFill patternType="solid">
                  <fgColor indexed="49"/>
                  <bgColor indexed="11"/>
                </patternFill>
              </fill>
            </x14:dxf>
          </x14:cfRule>
          <x14:cfRule type="cellIs" priority="295" stopIfTrue="1" operator="equal" id="{7494B2BB-752C-4837-BBE3-1667AA25CF0F}">
            <xm:f>Resumen!$B$26</xm:f>
            <x14:dxf>
              <fill>
                <patternFill patternType="solid">
                  <fgColor indexed="35"/>
                  <bgColor indexed="15"/>
                </patternFill>
              </fill>
            </x14:dxf>
          </x14:cfRule>
          <xm:sqref>C49</xm:sqref>
        </x14:conditionalFormatting>
        <x14:conditionalFormatting xmlns:xm="http://schemas.microsoft.com/office/excel/2006/main">
          <x14:cfRule type="cellIs" priority="296" stopIfTrue="1" operator="equal" id="{B96906BE-407C-45DA-B551-BA6A72782CA5}">
            <xm:f>Resumen!$B$22</xm:f>
            <x14:dxf>
              <font>
                <b val="0"/>
                <condense val="0"/>
                <extend val="0"/>
                <color indexed="13"/>
              </font>
              <fill>
                <patternFill patternType="solid">
                  <fgColor indexed="60"/>
                  <bgColor indexed="10"/>
                </patternFill>
              </fill>
            </x14:dxf>
          </x14:cfRule>
          <x14:cfRule type="cellIs" priority="297" stopIfTrue="1" operator="equal" id="{17534DA5-B3D3-473F-8D0D-10601F1B23B5}">
            <xm:f>Resumen!$B$23</xm:f>
            <x14:dxf>
              <font>
                <b val="0"/>
                <condense val="0"/>
                <extend val="0"/>
                <color indexed="63"/>
              </font>
              <fill>
                <patternFill patternType="solid">
                  <fgColor indexed="29"/>
                  <bgColor indexed="52"/>
                </patternFill>
              </fill>
            </x14:dxf>
          </x14:cfRule>
          <x14:cfRule type="cellIs" priority="298" stopIfTrue="1" operator="equal" id="{D02FEF6B-9D68-4B95-B601-BB1572E68860}">
            <xm:f>Resumen!$B$24</xm:f>
            <x14:dxf>
              <fill>
                <patternFill patternType="solid">
                  <fgColor indexed="34"/>
                  <bgColor indexed="13"/>
                </patternFill>
              </fill>
            </x14:dxf>
          </x14:cfRule>
          <x14:cfRule type="cellIs" priority="299" stopIfTrue="1" operator="equal" id="{D9FD542E-8753-4DB3-9D0A-5464B40634DC}">
            <xm:f>Resumen!$B$25</xm:f>
            <x14:dxf>
              <fill>
                <patternFill patternType="solid">
                  <fgColor indexed="49"/>
                  <bgColor indexed="11"/>
                </patternFill>
              </fill>
            </x14:dxf>
          </x14:cfRule>
          <x14:cfRule type="cellIs" priority="300" stopIfTrue="1" operator="equal" id="{4559BA95-A229-4CF5-B535-C0AC3261FC15}">
            <xm:f>Resumen!$B$26</xm:f>
            <x14:dxf>
              <fill>
                <patternFill patternType="solid">
                  <fgColor indexed="35"/>
                  <bgColor indexed="15"/>
                </patternFill>
              </fill>
            </x14:dxf>
          </x14:cfRule>
          <xm:sqref>C50</xm:sqref>
        </x14:conditionalFormatting>
        <x14:conditionalFormatting xmlns:xm="http://schemas.microsoft.com/office/excel/2006/main">
          <x14:cfRule type="cellIs" priority="301" stopIfTrue="1" operator="equal" id="{25FD9F12-3C54-4C80-AD5C-2859983D5A59}">
            <xm:f>Resumen!$B$22</xm:f>
            <x14:dxf>
              <font>
                <b val="0"/>
                <condense val="0"/>
                <extend val="0"/>
                <color indexed="13"/>
              </font>
              <fill>
                <patternFill patternType="solid">
                  <fgColor indexed="60"/>
                  <bgColor indexed="10"/>
                </patternFill>
              </fill>
            </x14:dxf>
          </x14:cfRule>
          <x14:cfRule type="cellIs" priority="302" stopIfTrue="1" operator="equal" id="{AEA2F0D3-3C7A-4F75-8F68-60BF87C3FD89}">
            <xm:f>Resumen!$B$23</xm:f>
            <x14:dxf>
              <font>
                <b val="0"/>
                <condense val="0"/>
                <extend val="0"/>
                <color indexed="63"/>
              </font>
              <fill>
                <patternFill patternType="solid">
                  <fgColor indexed="29"/>
                  <bgColor indexed="52"/>
                </patternFill>
              </fill>
            </x14:dxf>
          </x14:cfRule>
          <x14:cfRule type="cellIs" priority="303" stopIfTrue="1" operator="equal" id="{9DCEAF28-55B1-4045-B992-711C23D735EF}">
            <xm:f>Resumen!$B$24</xm:f>
            <x14:dxf>
              <fill>
                <patternFill patternType="solid">
                  <fgColor indexed="34"/>
                  <bgColor indexed="13"/>
                </patternFill>
              </fill>
            </x14:dxf>
          </x14:cfRule>
          <x14:cfRule type="cellIs" priority="304" stopIfTrue="1" operator="equal" id="{566308FA-3A6A-4856-BD94-A11128B54109}">
            <xm:f>Resumen!$B$25</xm:f>
            <x14:dxf>
              <fill>
                <patternFill patternType="solid">
                  <fgColor indexed="49"/>
                  <bgColor indexed="11"/>
                </patternFill>
              </fill>
            </x14:dxf>
          </x14:cfRule>
          <x14:cfRule type="cellIs" priority="305" stopIfTrue="1" operator="equal" id="{A849561D-A197-47C2-BED6-F49313A7E296}">
            <xm:f>Resumen!$B$26</xm:f>
            <x14:dxf>
              <fill>
                <patternFill patternType="solid">
                  <fgColor indexed="35"/>
                  <bgColor indexed="15"/>
                </patternFill>
              </fill>
            </x14:dxf>
          </x14:cfRule>
          <xm:sqref>C51</xm:sqref>
        </x14:conditionalFormatting>
        <x14:conditionalFormatting xmlns:xm="http://schemas.microsoft.com/office/excel/2006/main">
          <x14:cfRule type="cellIs" priority="96" stopIfTrue="1" operator="equal" id="{68282EAD-3C5D-4479-9C99-FC1A02C10DBF}">
            <xm:f>Resumen!$B$22</xm:f>
            <x14:dxf>
              <font>
                <b val="0"/>
                <condense val="0"/>
                <extend val="0"/>
                <color indexed="13"/>
              </font>
              <fill>
                <patternFill patternType="solid">
                  <fgColor indexed="60"/>
                  <bgColor indexed="10"/>
                </patternFill>
              </fill>
            </x14:dxf>
          </x14:cfRule>
          <x14:cfRule type="cellIs" priority="97" stopIfTrue="1" operator="equal" id="{7FBD7342-EF82-48A1-BA33-05A354B7BD79}">
            <xm:f>Resumen!$B$23</xm:f>
            <x14:dxf>
              <font>
                <b val="0"/>
                <condense val="0"/>
                <extend val="0"/>
                <color indexed="63"/>
              </font>
              <fill>
                <patternFill patternType="solid">
                  <fgColor indexed="29"/>
                  <bgColor indexed="52"/>
                </patternFill>
              </fill>
            </x14:dxf>
          </x14:cfRule>
          <x14:cfRule type="cellIs" priority="98" stopIfTrue="1" operator="equal" id="{29DBADFC-E6A4-4658-AF5A-B67A59E9C1BD}">
            <xm:f>Resumen!$B$24</xm:f>
            <x14:dxf>
              <fill>
                <patternFill patternType="solid">
                  <fgColor indexed="34"/>
                  <bgColor indexed="13"/>
                </patternFill>
              </fill>
            </x14:dxf>
          </x14:cfRule>
          <x14:cfRule type="cellIs" priority="99" stopIfTrue="1" operator="equal" id="{5D2F8535-9137-46DE-A455-92B92B8068B9}">
            <xm:f>Resumen!$B$25</xm:f>
            <x14:dxf>
              <fill>
                <patternFill patternType="solid">
                  <fgColor indexed="49"/>
                  <bgColor indexed="11"/>
                </patternFill>
              </fill>
            </x14:dxf>
          </x14:cfRule>
          <x14:cfRule type="cellIs" priority="100" stopIfTrue="1" operator="equal" id="{B80643B8-64D2-49A3-86F7-263C35B267FD}">
            <xm:f>Resumen!$B$26</xm:f>
            <x14:dxf>
              <fill>
                <patternFill patternType="solid">
                  <fgColor indexed="35"/>
                  <bgColor indexed="15"/>
                </patternFill>
              </fill>
            </x14:dxf>
          </x14:cfRule>
          <xm:sqref>C6</xm:sqref>
        </x14:conditionalFormatting>
        <x14:conditionalFormatting xmlns:xm="http://schemas.microsoft.com/office/excel/2006/main">
          <x14:cfRule type="cellIs" priority="126" stopIfTrue="1" operator="equal" id="{A0271642-AE88-414E-A54B-7BF72FA79180}">
            <xm:f>Resumen!$B$22</xm:f>
            <x14:dxf>
              <font>
                <b val="0"/>
                <condense val="0"/>
                <extend val="0"/>
                <color indexed="13"/>
              </font>
              <fill>
                <patternFill patternType="solid">
                  <fgColor indexed="60"/>
                  <bgColor indexed="10"/>
                </patternFill>
              </fill>
            </x14:dxf>
          </x14:cfRule>
          <x14:cfRule type="cellIs" priority="127" stopIfTrue="1" operator="equal" id="{4F13DA31-C84A-4938-8157-58F5583F9B58}">
            <xm:f>Resumen!$B$23</xm:f>
            <x14:dxf>
              <font>
                <b val="0"/>
                <condense val="0"/>
                <extend val="0"/>
                <color indexed="63"/>
              </font>
              <fill>
                <patternFill patternType="solid">
                  <fgColor indexed="29"/>
                  <bgColor indexed="52"/>
                </patternFill>
              </fill>
            </x14:dxf>
          </x14:cfRule>
          <x14:cfRule type="cellIs" priority="128" stopIfTrue="1" operator="equal" id="{D7804D10-BD59-4FDA-9B7F-85BD98C307E1}">
            <xm:f>Resumen!$B$24</xm:f>
            <x14:dxf>
              <fill>
                <patternFill patternType="solid">
                  <fgColor indexed="34"/>
                  <bgColor indexed="13"/>
                </patternFill>
              </fill>
            </x14:dxf>
          </x14:cfRule>
          <x14:cfRule type="cellIs" priority="129" stopIfTrue="1" operator="equal" id="{53813CE7-808F-4D25-B23F-321A02796A38}">
            <xm:f>Resumen!$B$25</xm:f>
            <x14:dxf>
              <fill>
                <patternFill patternType="solid">
                  <fgColor indexed="49"/>
                  <bgColor indexed="11"/>
                </patternFill>
              </fill>
            </x14:dxf>
          </x14:cfRule>
          <x14:cfRule type="cellIs" priority="130" stopIfTrue="1" operator="equal" id="{E3524A02-FB47-4E75-9535-0C6BB0031A3F}">
            <xm:f>Resumen!$B$26</xm:f>
            <x14:dxf>
              <fill>
                <patternFill patternType="solid">
                  <fgColor indexed="35"/>
                  <bgColor indexed="15"/>
                </patternFill>
              </fill>
            </x14:dxf>
          </x14:cfRule>
          <xm:sqref>C13</xm:sqref>
        </x14:conditionalFormatting>
        <x14:conditionalFormatting xmlns:xm="http://schemas.microsoft.com/office/excel/2006/main">
          <x14:cfRule type="cellIs" priority="116" stopIfTrue="1" operator="equal" id="{948DDBD6-5F7F-4923-A740-3A069F8E4770}">
            <xm:f>Resumen!$B$22</xm:f>
            <x14:dxf>
              <font>
                <b val="0"/>
                <condense val="0"/>
                <extend val="0"/>
                <color indexed="13"/>
              </font>
              <fill>
                <patternFill patternType="solid">
                  <fgColor indexed="60"/>
                  <bgColor indexed="10"/>
                </patternFill>
              </fill>
            </x14:dxf>
          </x14:cfRule>
          <x14:cfRule type="cellIs" priority="117" stopIfTrue="1" operator="equal" id="{DA80600C-6F1D-4FE0-97F8-783CB933314A}">
            <xm:f>Resumen!$B$23</xm:f>
            <x14:dxf>
              <font>
                <b val="0"/>
                <condense val="0"/>
                <extend val="0"/>
                <color indexed="63"/>
              </font>
              <fill>
                <patternFill patternType="solid">
                  <fgColor indexed="29"/>
                  <bgColor indexed="52"/>
                </patternFill>
              </fill>
            </x14:dxf>
          </x14:cfRule>
          <x14:cfRule type="cellIs" priority="118" stopIfTrue="1" operator="equal" id="{0DBFC684-FAAF-49FC-98FD-F37E70EF85DE}">
            <xm:f>Resumen!$B$24</xm:f>
            <x14:dxf>
              <fill>
                <patternFill patternType="solid">
                  <fgColor indexed="34"/>
                  <bgColor indexed="13"/>
                </patternFill>
              </fill>
            </x14:dxf>
          </x14:cfRule>
          <x14:cfRule type="cellIs" priority="119" stopIfTrue="1" operator="equal" id="{6790A0E4-765D-4385-BEBC-3F72F6489405}">
            <xm:f>Resumen!$B$25</xm:f>
            <x14:dxf>
              <fill>
                <patternFill patternType="solid">
                  <fgColor indexed="49"/>
                  <bgColor indexed="11"/>
                </patternFill>
              </fill>
            </x14:dxf>
          </x14:cfRule>
          <x14:cfRule type="cellIs" priority="120" stopIfTrue="1" operator="equal" id="{8B271EAD-263A-474B-BFF9-CE50AF0EBAF4}">
            <xm:f>Resumen!$B$26</xm:f>
            <x14:dxf>
              <fill>
                <patternFill patternType="solid">
                  <fgColor indexed="35"/>
                  <bgColor indexed="15"/>
                </patternFill>
              </fill>
            </x14:dxf>
          </x14:cfRule>
          <xm:sqref>C14</xm:sqref>
        </x14:conditionalFormatting>
        <x14:conditionalFormatting xmlns:xm="http://schemas.microsoft.com/office/excel/2006/main">
          <x14:cfRule type="cellIs" priority="121" stopIfTrue="1" operator="equal" id="{57B204E6-8BD8-40A1-92F8-916BB500161F}">
            <xm:f>Resumen!$B$22</xm:f>
            <x14:dxf>
              <font>
                <b val="0"/>
                <condense val="0"/>
                <extend val="0"/>
                <color indexed="13"/>
              </font>
              <fill>
                <patternFill patternType="solid">
                  <fgColor indexed="60"/>
                  <bgColor indexed="10"/>
                </patternFill>
              </fill>
            </x14:dxf>
          </x14:cfRule>
          <x14:cfRule type="cellIs" priority="122" stopIfTrue="1" operator="equal" id="{6B3A0137-96EF-46F7-B9AD-9CE9135D0A69}">
            <xm:f>Resumen!$B$23</xm:f>
            <x14:dxf>
              <font>
                <b val="0"/>
                <condense val="0"/>
                <extend val="0"/>
                <color indexed="63"/>
              </font>
              <fill>
                <patternFill patternType="solid">
                  <fgColor indexed="29"/>
                  <bgColor indexed="52"/>
                </patternFill>
              </fill>
            </x14:dxf>
          </x14:cfRule>
          <x14:cfRule type="cellIs" priority="123" stopIfTrue="1" operator="equal" id="{6831DDF4-E855-4C20-8EC9-FF1EF9170822}">
            <xm:f>Resumen!$B$24</xm:f>
            <x14:dxf>
              <fill>
                <patternFill patternType="solid">
                  <fgColor indexed="34"/>
                  <bgColor indexed="13"/>
                </patternFill>
              </fill>
            </x14:dxf>
          </x14:cfRule>
          <x14:cfRule type="cellIs" priority="124" stopIfTrue="1" operator="equal" id="{635565CE-FA76-4128-9258-6C305F553419}">
            <xm:f>Resumen!$B$25</xm:f>
            <x14:dxf>
              <fill>
                <patternFill patternType="solid">
                  <fgColor indexed="49"/>
                  <bgColor indexed="11"/>
                </patternFill>
              </fill>
            </x14:dxf>
          </x14:cfRule>
          <x14:cfRule type="cellIs" priority="125" stopIfTrue="1" operator="equal" id="{662B6B02-4AF3-405B-A191-933FBE2A32A8}">
            <xm:f>Resumen!$B$26</xm:f>
            <x14:dxf>
              <fill>
                <patternFill patternType="solid">
                  <fgColor indexed="35"/>
                  <bgColor indexed="15"/>
                </patternFill>
              </fill>
            </x14:dxf>
          </x14:cfRule>
          <xm:sqref>C14</xm:sqref>
        </x14:conditionalFormatting>
        <x14:conditionalFormatting xmlns:xm="http://schemas.microsoft.com/office/excel/2006/main">
          <x14:cfRule type="cellIs" priority="106" stopIfTrue="1" operator="equal" id="{46791926-699C-48E7-8FF4-A7A59A64651E}">
            <xm:f>Resumen!$B$22</xm:f>
            <x14:dxf>
              <font>
                <b val="0"/>
                <condense val="0"/>
                <extend val="0"/>
                <color indexed="13"/>
              </font>
              <fill>
                <patternFill patternType="solid">
                  <fgColor indexed="60"/>
                  <bgColor indexed="10"/>
                </patternFill>
              </fill>
            </x14:dxf>
          </x14:cfRule>
          <x14:cfRule type="cellIs" priority="107" stopIfTrue="1" operator="equal" id="{25344D3F-C8E3-4D03-9E1A-73AA31240686}">
            <xm:f>Resumen!$B$23</xm:f>
            <x14:dxf>
              <font>
                <b val="0"/>
                <condense val="0"/>
                <extend val="0"/>
                <color indexed="63"/>
              </font>
              <fill>
                <patternFill patternType="solid">
                  <fgColor indexed="29"/>
                  <bgColor indexed="52"/>
                </patternFill>
              </fill>
            </x14:dxf>
          </x14:cfRule>
          <x14:cfRule type="cellIs" priority="108" stopIfTrue="1" operator="equal" id="{E4553174-3707-4F2F-9C73-FD42610A18B3}">
            <xm:f>Resumen!$B$24</xm:f>
            <x14:dxf>
              <fill>
                <patternFill patternType="solid">
                  <fgColor indexed="34"/>
                  <bgColor indexed="13"/>
                </patternFill>
              </fill>
            </x14:dxf>
          </x14:cfRule>
          <x14:cfRule type="cellIs" priority="109" stopIfTrue="1" operator="equal" id="{931229A3-F018-4CA3-8EFD-A8BD62356AA2}">
            <xm:f>Resumen!$B$25</xm:f>
            <x14:dxf>
              <fill>
                <patternFill patternType="solid">
                  <fgColor indexed="49"/>
                  <bgColor indexed="11"/>
                </patternFill>
              </fill>
            </x14:dxf>
          </x14:cfRule>
          <x14:cfRule type="cellIs" priority="110" stopIfTrue="1" operator="equal" id="{4EA49CE1-A14D-4E5A-87D9-D64949BFB806}">
            <xm:f>Resumen!$B$26</xm:f>
            <x14:dxf>
              <fill>
                <patternFill patternType="solid">
                  <fgColor indexed="35"/>
                  <bgColor indexed="15"/>
                </patternFill>
              </fill>
            </x14:dxf>
          </x14:cfRule>
          <xm:sqref>C15</xm:sqref>
        </x14:conditionalFormatting>
        <x14:conditionalFormatting xmlns:xm="http://schemas.microsoft.com/office/excel/2006/main">
          <x14:cfRule type="cellIs" priority="111" stopIfTrue="1" operator="equal" id="{62B20964-F747-4956-AE51-5D2F377E2D7A}">
            <xm:f>Resumen!$B$22</xm:f>
            <x14:dxf>
              <font>
                <b val="0"/>
                <condense val="0"/>
                <extend val="0"/>
                <color indexed="13"/>
              </font>
              <fill>
                <patternFill patternType="solid">
                  <fgColor indexed="60"/>
                  <bgColor indexed="10"/>
                </patternFill>
              </fill>
            </x14:dxf>
          </x14:cfRule>
          <x14:cfRule type="cellIs" priority="112" stopIfTrue="1" operator="equal" id="{5C5905DD-F2F2-4747-B5A3-0E0B409529B2}">
            <xm:f>Resumen!$B$23</xm:f>
            <x14:dxf>
              <font>
                <b val="0"/>
                <condense val="0"/>
                <extend val="0"/>
                <color indexed="63"/>
              </font>
              <fill>
                <patternFill patternType="solid">
                  <fgColor indexed="29"/>
                  <bgColor indexed="52"/>
                </patternFill>
              </fill>
            </x14:dxf>
          </x14:cfRule>
          <x14:cfRule type="cellIs" priority="113" stopIfTrue="1" operator="equal" id="{2EC64784-BD08-4AF1-92DC-D8BA77DF22FD}">
            <xm:f>Resumen!$B$24</xm:f>
            <x14:dxf>
              <fill>
                <patternFill patternType="solid">
                  <fgColor indexed="34"/>
                  <bgColor indexed="13"/>
                </patternFill>
              </fill>
            </x14:dxf>
          </x14:cfRule>
          <x14:cfRule type="cellIs" priority="114" stopIfTrue="1" operator="equal" id="{2A70F349-A483-4636-970E-3FE198600817}">
            <xm:f>Resumen!$B$25</xm:f>
            <x14:dxf>
              <fill>
                <patternFill patternType="solid">
                  <fgColor indexed="49"/>
                  <bgColor indexed="11"/>
                </patternFill>
              </fill>
            </x14:dxf>
          </x14:cfRule>
          <x14:cfRule type="cellIs" priority="115" stopIfTrue="1" operator="equal" id="{95E8511D-3A76-4203-A3B8-BEFBAF8F9320}">
            <xm:f>Resumen!$B$26</xm:f>
            <x14:dxf>
              <fill>
                <patternFill patternType="solid">
                  <fgColor indexed="35"/>
                  <bgColor indexed="15"/>
                </patternFill>
              </fill>
            </x14:dxf>
          </x14:cfRule>
          <xm:sqref>C15</xm:sqref>
        </x14:conditionalFormatting>
        <x14:conditionalFormatting xmlns:xm="http://schemas.microsoft.com/office/excel/2006/main">
          <x14:cfRule type="cellIs" priority="46" stopIfTrue="1" operator="equal" id="{A8F7CE97-F392-4620-808D-4E13216AE302}">
            <xm:f>Resumen!$B$22</xm:f>
            <x14:dxf>
              <font>
                <b val="0"/>
                <condense val="0"/>
                <extend val="0"/>
                <color indexed="13"/>
              </font>
              <fill>
                <patternFill patternType="solid">
                  <fgColor indexed="60"/>
                  <bgColor indexed="10"/>
                </patternFill>
              </fill>
            </x14:dxf>
          </x14:cfRule>
          <x14:cfRule type="cellIs" priority="47" stopIfTrue="1" operator="equal" id="{97A044F8-9AB2-4358-9C98-77FE1F550ABD}">
            <xm:f>Resumen!$B$23</xm:f>
            <x14:dxf>
              <font>
                <b val="0"/>
                <condense val="0"/>
                <extend val="0"/>
                <color indexed="63"/>
              </font>
              <fill>
                <patternFill patternType="solid">
                  <fgColor indexed="29"/>
                  <bgColor indexed="52"/>
                </patternFill>
              </fill>
            </x14:dxf>
          </x14:cfRule>
          <x14:cfRule type="cellIs" priority="48" stopIfTrue="1" operator="equal" id="{904DC46A-1854-4BD6-BD27-65F0D13C9225}">
            <xm:f>Resumen!$B$24</xm:f>
            <x14:dxf>
              <fill>
                <patternFill patternType="solid">
                  <fgColor indexed="34"/>
                  <bgColor indexed="13"/>
                </patternFill>
              </fill>
            </x14:dxf>
          </x14:cfRule>
          <x14:cfRule type="cellIs" priority="49" stopIfTrue="1" operator="equal" id="{0B3725C0-8A74-4BA8-AA3B-357CF144DDBC}">
            <xm:f>Resumen!$B$25</xm:f>
            <x14:dxf>
              <fill>
                <patternFill patternType="solid">
                  <fgColor indexed="49"/>
                  <bgColor indexed="11"/>
                </patternFill>
              </fill>
            </x14:dxf>
          </x14:cfRule>
          <x14:cfRule type="cellIs" priority="50" stopIfTrue="1" operator="equal" id="{ED91570D-AFF8-4D19-BF73-940DCD7B74C5}">
            <xm:f>Resumen!$B$26</xm:f>
            <x14:dxf>
              <fill>
                <patternFill patternType="solid">
                  <fgColor indexed="35"/>
                  <bgColor indexed="15"/>
                </patternFill>
              </fill>
            </x14:dxf>
          </x14:cfRule>
          <xm:sqref>C12</xm:sqref>
        </x14:conditionalFormatting>
        <x14:conditionalFormatting xmlns:xm="http://schemas.microsoft.com/office/excel/2006/main">
          <x14:cfRule type="cellIs" priority="91" stopIfTrue="1" operator="equal" id="{C2F82459-E239-40A4-99C9-0A6A16F4BA84}">
            <xm:f>Resumen!$B$22</xm:f>
            <x14:dxf>
              <font>
                <b val="0"/>
                <condense val="0"/>
                <extend val="0"/>
                <color indexed="13"/>
              </font>
              <fill>
                <patternFill patternType="solid">
                  <fgColor indexed="60"/>
                  <bgColor indexed="10"/>
                </patternFill>
              </fill>
            </x14:dxf>
          </x14:cfRule>
          <x14:cfRule type="cellIs" priority="92" stopIfTrue="1" operator="equal" id="{23F26FE0-EE92-47AF-B88A-EB51296ABD7D}">
            <xm:f>Resumen!$B$23</xm:f>
            <x14:dxf>
              <font>
                <b val="0"/>
                <condense val="0"/>
                <extend val="0"/>
                <color indexed="63"/>
              </font>
              <fill>
                <patternFill patternType="solid">
                  <fgColor indexed="29"/>
                  <bgColor indexed="52"/>
                </patternFill>
              </fill>
            </x14:dxf>
          </x14:cfRule>
          <x14:cfRule type="cellIs" priority="93" stopIfTrue="1" operator="equal" id="{AD95E838-2D99-491E-A0B1-67E460998EE1}">
            <xm:f>Resumen!$B$24</xm:f>
            <x14:dxf>
              <fill>
                <patternFill patternType="solid">
                  <fgColor indexed="34"/>
                  <bgColor indexed="13"/>
                </patternFill>
              </fill>
            </x14:dxf>
          </x14:cfRule>
          <x14:cfRule type="cellIs" priority="94" stopIfTrue="1" operator="equal" id="{7DF1DB98-BA41-4DB2-8D02-B069B9AC0A64}">
            <xm:f>Resumen!$B$25</xm:f>
            <x14:dxf>
              <fill>
                <patternFill patternType="solid">
                  <fgColor indexed="49"/>
                  <bgColor indexed="11"/>
                </patternFill>
              </fill>
            </x14:dxf>
          </x14:cfRule>
          <x14:cfRule type="cellIs" priority="95" stopIfTrue="1" operator="equal" id="{1F48FCAC-4881-4FF2-B3E9-C39EE830EAD0}">
            <xm:f>Resumen!$B$26</xm:f>
            <x14:dxf>
              <fill>
                <patternFill patternType="solid">
                  <fgColor indexed="35"/>
                  <bgColor indexed="15"/>
                </patternFill>
              </fill>
            </x14:dxf>
          </x14:cfRule>
          <xm:sqref>C7</xm:sqref>
        </x14:conditionalFormatting>
        <x14:conditionalFormatting xmlns:xm="http://schemas.microsoft.com/office/excel/2006/main">
          <x14:cfRule type="cellIs" priority="81" stopIfTrue="1" operator="equal" id="{2043BA15-C103-4AEE-A26A-33D04C8FD17E}">
            <xm:f>Resumen!$B$22</xm:f>
            <x14:dxf>
              <font>
                <b val="0"/>
                <condense val="0"/>
                <extend val="0"/>
                <color indexed="13"/>
              </font>
              <fill>
                <patternFill patternType="solid">
                  <fgColor indexed="60"/>
                  <bgColor indexed="10"/>
                </patternFill>
              </fill>
            </x14:dxf>
          </x14:cfRule>
          <x14:cfRule type="cellIs" priority="82" stopIfTrue="1" operator="equal" id="{2A9DA1E6-FC1C-4995-AD12-04B01731091E}">
            <xm:f>Resumen!$B$23</xm:f>
            <x14:dxf>
              <font>
                <b val="0"/>
                <condense val="0"/>
                <extend val="0"/>
                <color indexed="63"/>
              </font>
              <fill>
                <patternFill patternType="solid">
                  <fgColor indexed="29"/>
                  <bgColor indexed="52"/>
                </patternFill>
              </fill>
            </x14:dxf>
          </x14:cfRule>
          <x14:cfRule type="cellIs" priority="83" stopIfTrue="1" operator="equal" id="{66A9E3A1-6A27-4146-9A0A-3D5B98AF366C}">
            <xm:f>Resumen!$B$24</xm:f>
            <x14:dxf>
              <fill>
                <patternFill patternType="solid">
                  <fgColor indexed="34"/>
                  <bgColor indexed="13"/>
                </patternFill>
              </fill>
            </x14:dxf>
          </x14:cfRule>
          <x14:cfRule type="cellIs" priority="84" stopIfTrue="1" operator="equal" id="{CDD05B97-3099-4C2D-9F58-A2DB6AF7CFCB}">
            <xm:f>Resumen!$B$25</xm:f>
            <x14:dxf>
              <fill>
                <patternFill patternType="solid">
                  <fgColor indexed="49"/>
                  <bgColor indexed="11"/>
                </patternFill>
              </fill>
            </x14:dxf>
          </x14:cfRule>
          <x14:cfRule type="cellIs" priority="85" stopIfTrue="1" operator="equal" id="{FB5405D5-5320-4996-AC9F-12DAE2A3AC7C}">
            <xm:f>Resumen!$B$26</xm:f>
            <x14:dxf>
              <fill>
                <patternFill patternType="solid">
                  <fgColor indexed="35"/>
                  <bgColor indexed="15"/>
                </patternFill>
              </fill>
            </x14:dxf>
          </x14:cfRule>
          <xm:sqref>C16</xm:sqref>
        </x14:conditionalFormatting>
        <x14:conditionalFormatting xmlns:xm="http://schemas.microsoft.com/office/excel/2006/main">
          <x14:cfRule type="cellIs" priority="76" stopIfTrue="1" operator="equal" id="{C7200CD1-8B34-4FAA-92F5-8D262C9F6CE7}">
            <xm:f>Resumen!$B$22</xm:f>
            <x14:dxf>
              <font>
                <b val="0"/>
                <condense val="0"/>
                <extend val="0"/>
                <color indexed="13"/>
              </font>
              <fill>
                <patternFill patternType="solid">
                  <fgColor indexed="60"/>
                  <bgColor indexed="10"/>
                </patternFill>
              </fill>
            </x14:dxf>
          </x14:cfRule>
          <x14:cfRule type="cellIs" priority="77" stopIfTrue="1" operator="equal" id="{9E5D31CE-F519-4659-90E4-44DC09591142}">
            <xm:f>Resumen!$B$23</xm:f>
            <x14:dxf>
              <font>
                <b val="0"/>
                <condense val="0"/>
                <extend val="0"/>
                <color indexed="63"/>
              </font>
              <fill>
                <patternFill patternType="solid">
                  <fgColor indexed="29"/>
                  <bgColor indexed="52"/>
                </patternFill>
              </fill>
            </x14:dxf>
          </x14:cfRule>
          <x14:cfRule type="cellIs" priority="78" stopIfTrue="1" operator="equal" id="{D1320369-4523-4DD3-B417-3EC3B7C67BCA}">
            <xm:f>Resumen!$B$24</xm:f>
            <x14:dxf>
              <fill>
                <patternFill patternType="solid">
                  <fgColor indexed="34"/>
                  <bgColor indexed="13"/>
                </patternFill>
              </fill>
            </x14:dxf>
          </x14:cfRule>
          <x14:cfRule type="cellIs" priority="79" stopIfTrue="1" operator="equal" id="{D2480C23-67E7-471C-B535-90EF53B450EC}">
            <xm:f>Resumen!$B$25</xm:f>
            <x14:dxf>
              <fill>
                <patternFill patternType="solid">
                  <fgColor indexed="49"/>
                  <bgColor indexed="11"/>
                </patternFill>
              </fill>
            </x14:dxf>
          </x14:cfRule>
          <x14:cfRule type="cellIs" priority="80" stopIfTrue="1" operator="equal" id="{E9D6B8C5-1451-4AAC-81D0-E14BA045037D}">
            <xm:f>Resumen!$B$26</xm:f>
            <x14:dxf>
              <fill>
                <patternFill patternType="solid">
                  <fgColor indexed="35"/>
                  <bgColor indexed="15"/>
                </patternFill>
              </fill>
            </x14:dxf>
          </x14:cfRule>
          <xm:sqref>C16</xm:sqref>
        </x14:conditionalFormatting>
        <x14:conditionalFormatting xmlns:xm="http://schemas.microsoft.com/office/excel/2006/main">
          <x14:cfRule type="cellIs" priority="31" stopIfTrue="1" operator="equal" id="{D7FE91C6-7B02-4AC3-860D-8CC25A3D4814}">
            <xm:f>Resumen!$B$22</xm:f>
            <x14:dxf>
              <font>
                <b val="0"/>
                <condense val="0"/>
                <extend val="0"/>
                <color indexed="13"/>
              </font>
              <fill>
                <patternFill patternType="solid">
                  <fgColor indexed="60"/>
                  <bgColor indexed="10"/>
                </patternFill>
              </fill>
            </x14:dxf>
          </x14:cfRule>
          <x14:cfRule type="cellIs" priority="32" stopIfTrue="1" operator="equal" id="{6AE4B123-5EDF-4E7E-9912-D7DFEB9C0465}">
            <xm:f>Resumen!$B$23</xm:f>
            <x14:dxf>
              <font>
                <b val="0"/>
                <condense val="0"/>
                <extend val="0"/>
                <color indexed="63"/>
              </font>
              <fill>
                <patternFill patternType="solid">
                  <fgColor indexed="29"/>
                  <bgColor indexed="52"/>
                </patternFill>
              </fill>
            </x14:dxf>
          </x14:cfRule>
          <x14:cfRule type="cellIs" priority="33" stopIfTrue="1" operator="equal" id="{F0D70BE2-FFA1-421E-AAE8-40E846C3ECF1}">
            <xm:f>Resumen!$B$24</xm:f>
            <x14:dxf>
              <fill>
                <patternFill patternType="solid">
                  <fgColor indexed="34"/>
                  <bgColor indexed="13"/>
                </patternFill>
              </fill>
            </x14:dxf>
          </x14:cfRule>
          <x14:cfRule type="cellIs" priority="34" stopIfTrue="1" operator="equal" id="{F5073A4C-AAAE-4F0A-BCC4-CF8B06E61E7F}">
            <xm:f>Resumen!$B$25</xm:f>
            <x14:dxf>
              <fill>
                <patternFill patternType="solid">
                  <fgColor indexed="49"/>
                  <bgColor indexed="11"/>
                </patternFill>
              </fill>
            </x14:dxf>
          </x14:cfRule>
          <x14:cfRule type="cellIs" priority="35" stopIfTrue="1" operator="equal" id="{4239B794-754F-46CF-AACF-418AFE176F80}">
            <xm:f>Resumen!$B$26</xm:f>
            <x14:dxf>
              <fill>
                <patternFill patternType="solid">
                  <fgColor indexed="35"/>
                  <bgColor indexed="15"/>
                </patternFill>
              </fill>
            </x14:dxf>
          </x14:cfRule>
          <xm:sqref>C20</xm:sqref>
        </x14:conditionalFormatting>
        <x14:conditionalFormatting xmlns:xm="http://schemas.microsoft.com/office/excel/2006/main">
          <x14:cfRule type="cellIs" priority="21" stopIfTrue="1" operator="equal" id="{B6E6F180-C845-4B6D-A0DE-8B479168B209}">
            <xm:f>Resumen!$B$22</xm:f>
            <x14:dxf>
              <font>
                <b val="0"/>
                <condense val="0"/>
                <extend val="0"/>
                <color indexed="13"/>
              </font>
              <fill>
                <patternFill patternType="solid">
                  <fgColor indexed="60"/>
                  <bgColor indexed="10"/>
                </patternFill>
              </fill>
            </x14:dxf>
          </x14:cfRule>
          <x14:cfRule type="cellIs" priority="22" stopIfTrue="1" operator="equal" id="{9361D5EA-E791-45D9-84A9-C55E2F9B07A3}">
            <xm:f>Resumen!$B$23</xm:f>
            <x14:dxf>
              <font>
                <b val="0"/>
                <condense val="0"/>
                <extend val="0"/>
                <color indexed="63"/>
              </font>
              <fill>
                <patternFill patternType="solid">
                  <fgColor indexed="29"/>
                  <bgColor indexed="52"/>
                </patternFill>
              </fill>
            </x14:dxf>
          </x14:cfRule>
          <x14:cfRule type="cellIs" priority="23" stopIfTrue="1" operator="equal" id="{78387B7E-F7BA-49FC-BA37-A42EB76EDE80}">
            <xm:f>Resumen!$B$24</xm:f>
            <x14:dxf>
              <fill>
                <patternFill patternType="solid">
                  <fgColor indexed="34"/>
                  <bgColor indexed="13"/>
                </patternFill>
              </fill>
            </x14:dxf>
          </x14:cfRule>
          <x14:cfRule type="cellIs" priority="24" stopIfTrue="1" operator="equal" id="{940525DF-98B3-4226-B117-601623BBE242}">
            <xm:f>Resumen!$B$25</xm:f>
            <x14:dxf>
              <fill>
                <patternFill patternType="solid">
                  <fgColor indexed="49"/>
                  <bgColor indexed="11"/>
                </patternFill>
              </fill>
            </x14:dxf>
          </x14:cfRule>
          <x14:cfRule type="cellIs" priority="25" stopIfTrue="1" operator="equal" id="{2D14CCCC-E7A0-42B8-9764-14DA99ECB364}">
            <xm:f>Resumen!$B$26</xm:f>
            <x14:dxf>
              <fill>
                <patternFill patternType="solid">
                  <fgColor indexed="35"/>
                  <bgColor indexed="15"/>
                </patternFill>
              </fill>
            </x14:dxf>
          </x14:cfRule>
          <xm:sqref>C21</xm:sqref>
        </x14:conditionalFormatting>
        <x14:conditionalFormatting xmlns:xm="http://schemas.microsoft.com/office/excel/2006/main">
          <x14:cfRule type="cellIs" priority="26" stopIfTrue="1" operator="equal" id="{660040BA-224D-4423-B744-2898C8053D14}">
            <xm:f>Resumen!$B$22</xm:f>
            <x14:dxf>
              <font>
                <b val="0"/>
                <condense val="0"/>
                <extend val="0"/>
                <color indexed="13"/>
              </font>
              <fill>
                <patternFill patternType="solid">
                  <fgColor indexed="60"/>
                  <bgColor indexed="10"/>
                </patternFill>
              </fill>
            </x14:dxf>
          </x14:cfRule>
          <x14:cfRule type="cellIs" priority="27" stopIfTrue="1" operator="equal" id="{7B21097F-6512-4EF4-9AB7-6C62E1290089}">
            <xm:f>Resumen!$B$23</xm:f>
            <x14:dxf>
              <font>
                <b val="0"/>
                <condense val="0"/>
                <extend val="0"/>
                <color indexed="63"/>
              </font>
              <fill>
                <patternFill patternType="solid">
                  <fgColor indexed="29"/>
                  <bgColor indexed="52"/>
                </patternFill>
              </fill>
            </x14:dxf>
          </x14:cfRule>
          <x14:cfRule type="cellIs" priority="28" stopIfTrue="1" operator="equal" id="{E2BE624F-281F-4C5D-832C-A14391DA6314}">
            <xm:f>Resumen!$B$24</xm:f>
            <x14:dxf>
              <fill>
                <patternFill patternType="solid">
                  <fgColor indexed="34"/>
                  <bgColor indexed="13"/>
                </patternFill>
              </fill>
            </x14:dxf>
          </x14:cfRule>
          <x14:cfRule type="cellIs" priority="29" stopIfTrue="1" operator="equal" id="{1AA40F27-194E-416E-AD0D-45920DB6CAD5}">
            <xm:f>Resumen!$B$25</xm:f>
            <x14:dxf>
              <fill>
                <patternFill patternType="solid">
                  <fgColor indexed="49"/>
                  <bgColor indexed="11"/>
                </patternFill>
              </fill>
            </x14:dxf>
          </x14:cfRule>
          <x14:cfRule type="cellIs" priority="30" stopIfTrue="1" operator="equal" id="{22A30886-EB15-4143-9578-2ECD9AE7270D}">
            <xm:f>Resumen!$B$26</xm:f>
            <x14:dxf>
              <fill>
                <patternFill patternType="solid">
                  <fgColor indexed="35"/>
                  <bgColor indexed="15"/>
                </patternFill>
              </fill>
            </x14:dxf>
          </x14:cfRule>
          <xm:sqref>C20</xm:sqref>
        </x14:conditionalFormatting>
        <x14:conditionalFormatting xmlns:xm="http://schemas.microsoft.com/office/excel/2006/main">
          <x14:cfRule type="cellIs" priority="56" stopIfTrue="1" operator="equal" id="{C2A582BA-F75D-4236-800D-C5F53C97B782}">
            <xm:f>Resumen!$B$22</xm:f>
            <x14:dxf>
              <font>
                <b val="0"/>
                <condense val="0"/>
                <extend val="0"/>
                <color indexed="13"/>
              </font>
              <fill>
                <patternFill patternType="solid">
                  <fgColor indexed="60"/>
                  <bgColor indexed="10"/>
                </patternFill>
              </fill>
            </x14:dxf>
          </x14:cfRule>
          <x14:cfRule type="cellIs" priority="57" stopIfTrue="1" operator="equal" id="{A2B240F8-4EEB-4309-AEB8-89E27A9966A5}">
            <xm:f>Resumen!$B$23</xm:f>
            <x14:dxf>
              <font>
                <b val="0"/>
                <condense val="0"/>
                <extend val="0"/>
                <color indexed="63"/>
              </font>
              <fill>
                <patternFill patternType="solid">
                  <fgColor indexed="29"/>
                  <bgColor indexed="52"/>
                </patternFill>
              </fill>
            </x14:dxf>
          </x14:cfRule>
          <x14:cfRule type="cellIs" priority="58" stopIfTrue="1" operator="equal" id="{0C75FF22-2AA1-442E-B8E6-6CC4AAD5AF6D}">
            <xm:f>Resumen!$B$24</xm:f>
            <x14:dxf>
              <fill>
                <patternFill patternType="solid">
                  <fgColor indexed="34"/>
                  <bgColor indexed="13"/>
                </patternFill>
              </fill>
            </x14:dxf>
          </x14:cfRule>
          <x14:cfRule type="cellIs" priority="59" stopIfTrue="1" operator="equal" id="{06C7CAC6-D9BB-4851-9FD0-DF41ACD5D825}">
            <xm:f>Resumen!$B$25</xm:f>
            <x14:dxf>
              <fill>
                <patternFill patternType="solid">
                  <fgColor indexed="49"/>
                  <bgColor indexed="11"/>
                </patternFill>
              </fill>
            </x14:dxf>
          </x14:cfRule>
          <x14:cfRule type="cellIs" priority="60" stopIfTrue="1" operator="equal" id="{34C192FD-6119-444F-9B67-FB5EB3591405}">
            <xm:f>Resumen!$B$26</xm:f>
            <x14:dxf>
              <fill>
                <patternFill patternType="solid">
                  <fgColor indexed="35"/>
                  <bgColor indexed="15"/>
                </patternFill>
              </fill>
            </x14:dxf>
          </x14:cfRule>
          <xm:sqref>C18</xm:sqref>
        </x14:conditionalFormatting>
        <x14:conditionalFormatting xmlns:xm="http://schemas.microsoft.com/office/excel/2006/main">
          <x14:cfRule type="cellIs" priority="61" stopIfTrue="1" operator="equal" id="{D9E895E5-E503-47A0-9FD9-DBD219DA9B1C}">
            <xm:f>Resumen!$B$22</xm:f>
            <x14:dxf>
              <font>
                <b val="0"/>
                <condense val="0"/>
                <extend val="0"/>
                <color indexed="13"/>
              </font>
              <fill>
                <patternFill patternType="solid">
                  <fgColor indexed="60"/>
                  <bgColor indexed="10"/>
                </patternFill>
              </fill>
            </x14:dxf>
          </x14:cfRule>
          <x14:cfRule type="cellIs" priority="62" stopIfTrue="1" operator="equal" id="{C54DF6BF-32AA-4F76-A71F-4BDB37B9558E}">
            <xm:f>Resumen!$B$23</xm:f>
            <x14:dxf>
              <font>
                <b val="0"/>
                <condense val="0"/>
                <extend val="0"/>
                <color indexed="63"/>
              </font>
              <fill>
                <patternFill patternType="solid">
                  <fgColor indexed="29"/>
                  <bgColor indexed="52"/>
                </patternFill>
              </fill>
            </x14:dxf>
          </x14:cfRule>
          <x14:cfRule type="cellIs" priority="63" stopIfTrue="1" operator="equal" id="{BBA35965-8665-498D-B6D0-7A4F7BB2315D}">
            <xm:f>Resumen!$B$24</xm:f>
            <x14:dxf>
              <fill>
                <patternFill patternType="solid">
                  <fgColor indexed="34"/>
                  <bgColor indexed="13"/>
                </patternFill>
              </fill>
            </x14:dxf>
          </x14:cfRule>
          <x14:cfRule type="cellIs" priority="64" stopIfTrue="1" operator="equal" id="{9D035952-5083-4710-9061-634CDF386278}">
            <xm:f>Resumen!$B$25</xm:f>
            <x14:dxf>
              <fill>
                <patternFill patternType="solid">
                  <fgColor indexed="49"/>
                  <bgColor indexed="11"/>
                </patternFill>
              </fill>
            </x14:dxf>
          </x14:cfRule>
          <x14:cfRule type="cellIs" priority="65" stopIfTrue="1" operator="equal" id="{F3551ABC-969B-4CB8-950C-A8059310237D}">
            <xm:f>Resumen!$B$26</xm:f>
            <x14:dxf>
              <fill>
                <patternFill patternType="solid">
                  <fgColor indexed="35"/>
                  <bgColor indexed="15"/>
                </patternFill>
              </fill>
            </x14:dxf>
          </x14:cfRule>
          <xm:sqref>C18</xm:sqref>
        </x14:conditionalFormatting>
        <x14:conditionalFormatting xmlns:xm="http://schemas.microsoft.com/office/excel/2006/main">
          <x14:cfRule type="cellIs" priority="51" stopIfTrue="1" operator="equal" id="{7D636EB2-136A-4264-B4AE-A8D482D75ACF}">
            <xm:f>Resumen!$B$22</xm:f>
            <x14:dxf>
              <font>
                <b val="0"/>
                <condense val="0"/>
                <extend val="0"/>
                <color indexed="13"/>
              </font>
              <fill>
                <patternFill patternType="solid">
                  <fgColor indexed="60"/>
                  <bgColor indexed="10"/>
                </patternFill>
              </fill>
            </x14:dxf>
          </x14:cfRule>
          <x14:cfRule type="cellIs" priority="52" stopIfTrue="1" operator="equal" id="{7171875C-4BB7-4C62-A8D9-6A77A8394A35}">
            <xm:f>Resumen!$B$23</xm:f>
            <x14:dxf>
              <font>
                <b val="0"/>
                <condense val="0"/>
                <extend val="0"/>
                <color indexed="63"/>
              </font>
              <fill>
                <patternFill patternType="solid">
                  <fgColor indexed="29"/>
                  <bgColor indexed="52"/>
                </patternFill>
              </fill>
            </x14:dxf>
          </x14:cfRule>
          <x14:cfRule type="cellIs" priority="53" stopIfTrue="1" operator="equal" id="{D85EF25C-FC34-4EF4-B64F-5AEB725948AC}">
            <xm:f>Resumen!$B$24</xm:f>
            <x14:dxf>
              <fill>
                <patternFill patternType="solid">
                  <fgColor indexed="34"/>
                  <bgColor indexed="13"/>
                </patternFill>
              </fill>
            </x14:dxf>
          </x14:cfRule>
          <x14:cfRule type="cellIs" priority="54" stopIfTrue="1" operator="equal" id="{93A50023-0F6F-423D-9457-4A2F02BD919E}">
            <xm:f>Resumen!$B$25</xm:f>
            <x14:dxf>
              <fill>
                <patternFill patternType="solid">
                  <fgColor indexed="49"/>
                  <bgColor indexed="11"/>
                </patternFill>
              </fill>
            </x14:dxf>
          </x14:cfRule>
          <x14:cfRule type="cellIs" priority="55" stopIfTrue="1" operator="equal" id="{F648059F-1327-4F4D-B8FC-44CB77B1FA29}">
            <xm:f>Resumen!$B$26</xm:f>
            <x14:dxf>
              <fill>
                <patternFill patternType="solid">
                  <fgColor indexed="35"/>
                  <bgColor indexed="15"/>
                </patternFill>
              </fill>
            </x14:dxf>
          </x14:cfRule>
          <xm:sqref>C10</xm:sqref>
        </x14:conditionalFormatting>
        <x14:conditionalFormatting xmlns:xm="http://schemas.microsoft.com/office/excel/2006/main">
          <x14:cfRule type="cellIs" priority="41" stopIfTrue="1" operator="equal" id="{5DA27EF2-1227-46D2-B797-9ECD42F81771}">
            <xm:f>Resumen!$B$22</xm:f>
            <x14:dxf>
              <font>
                <b val="0"/>
                <condense val="0"/>
                <extend val="0"/>
                <color indexed="13"/>
              </font>
              <fill>
                <patternFill patternType="solid">
                  <fgColor indexed="60"/>
                  <bgColor indexed="10"/>
                </patternFill>
              </fill>
            </x14:dxf>
          </x14:cfRule>
          <x14:cfRule type="cellIs" priority="42" stopIfTrue="1" operator="equal" id="{960FE2F1-6415-40C6-8D4B-E7E0C4533942}">
            <xm:f>Resumen!$B$23</xm:f>
            <x14:dxf>
              <font>
                <b val="0"/>
                <condense val="0"/>
                <extend val="0"/>
                <color indexed="63"/>
              </font>
              <fill>
                <patternFill patternType="solid">
                  <fgColor indexed="29"/>
                  <bgColor indexed="52"/>
                </patternFill>
              </fill>
            </x14:dxf>
          </x14:cfRule>
          <x14:cfRule type="cellIs" priority="43" stopIfTrue="1" operator="equal" id="{0809DF9C-3741-4E91-8BBA-117C50A473FF}">
            <xm:f>Resumen!$B$24</xm:f>
            <x14:dxf>
              <fill>
                <patternFill patternType="solid">
                  <fgColor indexed="34"/>
                  <bgColor indexed="13"/>
                </patternFill>
              </fill>
            </x14:dxf>
          </x14:cfRule>
          <x14:cfRule type="cellIs" priority="44" stopIfTrue="1" operator="equal" id="{78E2CCEB-72A3-4F65-BF02-24E1C9F5E2D3}">
            <xm:f>Resumen!$B$25</xm:f>
            <x14:dxf>
              <fill>
                <patternFill patternType="solid">
                  <fgColor indexed="49"/>
                  <bgColor indexed="11"/>
                </patternFill>
              </fill>
            </x14:dxf>
          </x14:cfRule>
          <x14:cfRule type="cellIs" priority="45" stopIfTrue="1" operator="equal" id="{D5F310BD-E9F3-4340-922F-65D570EB255C}">
            <xm:f>Resumen!$B$26</xm:f>
            <x14:dxf>
              <fill>
                <patternFill patternType="solid">
                  <fgColor indexed="35"/>
                  <bgColor indexed="15"/>
                </patternFill>
              </fill>
            </x14:dxf>
          </x14:cfRule>
          <xm:sqref>C17</xm:sqref>
        </x14:conditionalFormatting>
        <x14:conditionalFormatting xmlns:xm="http://schemas.microsoft.com/office/excel/2006/main">
          <x14:cfRule type="cellIs" priority="36" stopIfTrue="1" operator="equal" id="{8C656397-16D9-45E9-A47A-EC9B67570EC7}">
            <xm:f>Resumen!$B$22</xm:f>
            <x14:dxf>
              <font>
                <b val="0"/>
                <condense val="0"/>
                <extend val="0"/>
                <color indexed="13"/>
              </font>
              <fill>
                <patternFill patternType="solid">
                  <fgColor indexed="60"/>
                  <bgColor indexed="10"/>
                </patternFill>
              </fill>
            </x14:dxf>
          </x14:cfRule>
          <x14:cfRule type="cellIs" priority="37" stopIfTrue="1" operator="equal" id="{4AEB95AC-290C-48F4-AF72-93B5173932FA}">
            <xm:f>Resumen!$B$23</xm:f>
            <x14:dxf>
              <font>
                <b val="0"/>
                <condense val="0"/>
                <extend val="0"/>
                <color indexed="63"/>
              </font>
              <fill>
                <patternFill patternType="solid">
                  <fgColor indexed="29"/>
                  <bgColor indexed="52"/>
                </patternFill>
              </fill>
            </x14:dxf>
          </x14:cfRule>
          <x14:cfRule type="cellIs" priority="38" stopIfTrue="1" operator="equal" id="{8E8FF4C3-1C49-497F-9B64-81FF4149B18F}">
            <xm:f>Resumen!$B$24</xm:f>
            <x14:dxf>
              <fill>
                <patternFill patternType="solid">
                  <fgColor indexed="34"/>
                  <bgColor indexed="13"/>
                </patternFill>
              </fill>
            </x14:dxf>
          </x14:cfRule>
          <x14:cfRule type="cellIs" priority="39" stopIfTrue="1" operator="equal" id="{D5156776-5C56-4BE1-8D9F-A11FE77C49F5}">
            <xm:f>Resumen!$B$25</xm:f>
            <x14:dxf>
              <fill>
                <patternFill patternType="solid">
                  <fgColor indexed="49"/>
                  <bgColor indexed="11"/>
                </patternFill>
              </fill>
            </x14:dxf>
          </x14:cfRule>
          <x14:cfRule type="cellIs" priority="40" stopIfTrue="1" operator="equal" id="{E4D1CE75-0EC8-46D1-AD0A-87C61E23EFD1}">
            <xm:f>Resumen!$B$26</xm:f>
            <x14:dxf>
              <fill>
                <patternFill patternType="solid">
                  <fgColor indexed="35"/>
                  <bgColor indexed="15"/>
                </patternFill>
              </fill>
            </x14:dxf>
          </x14:cfRule>
          <xm:sqref>C19</xm:sqref>
        </x14:conditionalFormatting>
        <x14:conditionalFormatting xmlns:xm="http://schemas.microsoft.com/office/excel/2006/main">
          <x14:cfRule type="cellIs" priority="16" stopIfTrue="1" operator="equal" id="{273048D6-7B59-4EFB-ABE7-C3766A0A2227}">
            <xm:f>Resumen!$B$22</xm:f>
            <x14:dxf>
              <font>
                <b val="0"/>
                <condense val="0"/>
                <extend val="0"/>
                <color indexed="13"/>
              </font>
              <fill>
                <patternFill patternType="solid">
                  <fgColor indexed="60"/>
                  <bgColor indexed="10"/>
                </patternFill>
              </fill>
            </x14:dxf>
          </x14:cfRule>
          <x14:cfRule type="cellIs" priority="17" stopIfTrue="1" operator="equal" id="{10226149-52F7-4BA4-BE3D-0EB79BFE4A12}">
            <xm:f>Resumen!$B$23</xm:f>
            <x14:dxf>
              <font>
                <b val="0"/>
                <condense val="0"/>
                <extend val="0"/>
                <color indexed="63"/>
              </font>
              <fill>
                <patternFill patternType="solid">
                  <fgColor indexed="29"/>
                  <bgColor indexed="52"/>
                </patternFill>
              </fill>
            </x14:dxf>
          </x14:cfRule>
          <x14:cfRule type="cellIs" priority="18" stopIfTrue="1" operator="equal" id="{E22D0102-2EE3-4F4A-ABC0-0DADA086478C}">
            <xm:f>Resumen!$B$24</xm:f>
            <x14:dxf>
              <fill>
                <patternFill patternType="solid">
                  <fgColor indexed="34"/>
                  <bgColor indexed="13"/>
                </patternFill>
              </fill>
            </x14:dxf>
          </x14:cfRule>
          <x14:cfRule type="cellIs" priority="19" stopIfTrue="1" operator="equal" id="{AE014B1C-23B5-47A7-8BA7-9401B433065D}">
            <xm:f>Resumen!$B$25</xm:f>
            <x14:dxf>
              <fill>
                <patternFill patternType="solid">
                  <fgColor indexed="49"/>
                  <bgColor indexed="11"/>
                </patternFill>
              </fill>
            </x14:dxf>
          </x14:cfRule>
          <x14:cfRule type="cellIs" priority="20" stopIfTrue="1" operator="equal" id="{E98A34E8-4F4E-48E9-84AB-C0CA9CBB4818}">
            <xm:f>Resumen!$B$26</xm:f>
            <x14:dxf>
              <fill>
                <patternFill patternType="solid">
                  <fgColor indexed="35"/>
                  <bgColor indexed="15"/>
                </patternFill>
              </fill>
            </x14:dxf>
          </x14:cfRule>
          <xm:sqref>C21</xm:sqref>
        </x14:conditionalFormatting>
        <x14:conditionalFormatting xmlns:xm="http://schemas.microsoft.com/office/excel/2006/main">
          <x14:cfRule type="cellIs" priority="11" stopIfTrue="1" operator="equal" id="{7D963E80-E4E4-45C0-8DD5-32D4EF9671CA}">
            <xm:f>Resumen!$B$22</xm:f>
            <x14:dxf>
              <font>
                <b val="0"/>
                <condense val="0"/>
                <extend val="0"/>
                <color indexed="13"/>
              </font>
              <fill>
                <patternFill patternType="solid">
                  <fgColor indexed="60"/>
                  <bgColor indexed="10"/>
                </patternFill>
              </fill>
            </x14:dxf>
          </x14:cfRule>
          <x14:cfRule type="cellIs" priority="12" stopIfTrue="1" operator="equal" id="{5D270B5D-B5E9-494E-8598-3BA1DA51D245}">
            <xm:f>Resumen!$B$23</xm:f>
            <x14:dxf>
              <font>
                <b val="0"/>
                <condense val="0"/>
                <extend val="0"/>
                <color indexed="63"/>
              </font>
              <fill>
                <patternFill patternType="solid">
                  <fgColor indexed="29"/>
                  <bgColor indexed="52"/>
                </patternFill>
              </fill>
            </x14:dxf>
          </x14:cfRule>
          <x14:cfRule type="cellIs" priority="13" stopIfTrue="1" operator="equal" id="{680C9AE3-1A6A-4C64-A27A-9CCAC80B25A1}">
            <xm:f>Resumen!$B$24</xm:f>
            <x14:dxf>
              <fill>
                <patternFill patternType="solid">
                  <fgColor indexed="34"/>
                  <bgColor indexed="13"/>
                </patternFill>
              </fill>
            </x14:dxf>
          </x14:cfRule>
          <x14:cfRule type="cellIs" priority="14" stopIfTrue="1" operator="equal" id="{A20E80BD-0439-45F2-A139-28574445C533}">
            <xm:f>Resumen!$B$25</xm:f>
            <x14:dxf>
              <fill>
                <patternFill patternType="solid">
                  <fgColor indexed="49"/>
                  <bgColor indexed="11"/>
                </patternFill>
              </fill>
            </x14:dxf>
          </x14:cfRule>
          <x14:cfRule type="cellIs" priority="15" stopIfTrue="1" operator="equal" id="{4D9D2C05-113B-432E-880F-C5680DEFBDB8}">
            <xm:f>Resumen!$B$26</xm:f>
            <x14:dxf>
              <fill>
                <patternFill patternType="solid">
                  <fgColor indexed="35"/>
                  <bgColor indexed="15"/>
                </patternFill>
              </fill>
            </x14:dxf>
          </x14:cfRule>
          <xm:sqref>C22</xm:sqref>
        </x14:conditionalFormatting>
        <x14:conditionalFormatting xmlns:xm="http://schemas.microsoft.com/office/excel/2006/main">
          <x14:cfRule type="cellIs" priority="1" stopIfTrue="1" operator="equal" id="{CBD4C0A1-432E-4EB1-901A-FFBAAD07B8C9}">
            <xm:f>Resumen!$B$22</xm:f>
            <x14:dxf>
              <font>
                <b val="0"/>
                <condense val="0"/>
                <extend val="0"/>
                <color indexed="13"/>
              </font>
              <fill>
                <patternFill patternType="solid">
                  <fgColor indexed="60"/>
                  <bgColor indexed="10"/>
                </patternFill>
              </fill>
            </x14:dxf>
          </x14:cfRule>
          <x14:cfRule type="cellIs" priority="2" stopIfTrue="1" operator="equal" id="{496270B0-F133-42F8-A34D-11D142A94926}">
            <xm:f>Resumen!$B$23</xm:f>
            <x14:dxf>
              <font>
                <b val="0"/>
                <condense val="0"/>
                <extend val="0"/>
                <color indexed="63"/>
              </font>
              <fill>
                <patternFill patternType="solid">
                  <fgColor indexed="29"/>
                  <bgColor indexed="52"/>
                </patternFill>
              </fill>
            </x14:dxf>
          </x14:cfRule>
          <x14:cfRule type="cellIs" priority="3" stopIfTrue="1" operator="equal" id="{122B33E5-60CE-4BF3-A256-112EB33BD1F2}">
            <xm:f>Resumen!$B$24</xm:f>
            <x14:dxf>
              <fill>
                <patternFill patternType="solid">
                  <fgColor indexed="34"/>
                  <bgColor indexed="13"/>
                </patternFill>
              </fill>
            </x14:dxf>
          </x14:cfRule>
          <x14:cfRule type="cellIs" priority="4" stopIfTrue="1" operator="equal" id="{EA96AA67-9F82-47AC-8DAD-E36726E096A5}">
            <xm:f>Resumen!$B$25</xm:f>
            <x14:dxf>
              <fill>
                <patternFill patternType="solid">
                  <fgColor indexed="49"/>
                  <bgColor indexed="11"/>
                </patternFill>
              </fill>
            </x14:dxf>
          </x14:cfRule>
          <x14:cfRule type="cellIs" priority="5" stopIfTrue="1" operator="equal" id="{7ED3718F-873F-45AF-97DA-47F98B36EF3B}">
            <xm:f>Resumen!$B$26</xm:f>
            <x14:dxf>
              <fill>
                <patternFill patternType="solid">
                  <fgColor indexed="35"/>
                  <bgColor indexed="15"/>
                </patternFill>
              </fill>
            </x14:dxf>
          </x14:cfRule>
          <xm:sqref>C23</xm:sqref>
        </x14:conditionalFormatting>
        <x14:conditionalFormatting xmlns:xm="http://schemas.microsoft.com/office/excel/2006/main">
          <x14:cfRule type="cellIs" priority="6" stopIfTrue="1" operator="equal" id="{BF07AABF-0AC3-4E0D-AA79-AC0844BB9A40}">
            <xm:f>Resumen!$B$22</xm:f>
            <x14:dxf>
              <font>
                <b val="0"/>
                <condense val="0"/>
                <extend val="0"/>
                <color indexed="13"/>
              </font>
              <fill>
                <patternFill patternType="solid">
                  <fgColor indexed="60"/>
                  <bgColor indexed="10"/>
                </patternFill>
              </fill>
            </x14:dxf>
          </x14:cfRule>
          <x14:cfRule type="cellIs" priority="7" stopIfTrue="1" operator="equal" id="{F46EE8D1-1C9A-4517-A62A-E15862FDAA32}">
            <xm:f>Resumen!$B$23</xm:f>
            <x14:dxf>
              <font>
                <b val="0"/>
                <condense val="0"/>
                <extend val="0"/>
                <color indexed="63"/>
              </font>
              <fill>
                <patternFill patternType="solid">
                  <fgColor indexed="29"/>
                  <bgColor indexed="52"/>
                </patternFill>
              </fill>
            </x14:dxf>
          </x14:cfRule>
          <x14:cfRule type="cellIs" priority="8" stopIfTrue="1" operator="equal" id="{4F082B8C-E6CE-451B-84A9-9C4DE5294B01}">
            <xm:f>Resumen!$B$24</xm:f>
            <x14:dxf>
              <fill>
                <patternFill patternType="solid">
                  <fgColor indexed="34"/>
                  <bgColor indexed="13"/>
                </patternFill>
              </fill>
            </x14:dxf>
          </x14:cfRule>
          <x14:cfRule type="cellIs" priority="9" stopIfTrue="1" operator="equal" id="{DC567D28-DCDE-466E-A9A4-580067CBB9D7}">
            <xm:f>Resumen!$B$25</xm:f>
            <x14:dxf>
              <fill>
                <patternFill patternType="solid">
                  <fgColor indexed="49"/>
                  <bgColor indexed="11"/>
                </patternFill>
              </fill>
            </x14:dxf>
          </x14:cfRule>
          <x14:cfRule type="cellIs" priority="10" stopIfTrue="1" operator="equal" id="{DF990631-4DEE-43FB-A808-05C563FC536D}">
            <xm:f>Resumen!$B$26</xm:f>
            <x14:dxf>
              <fill>
                <patternFill patternType="solid">
                  <fgColor indexed="35"/>
                  <bgColor indexed="15"/>
                </patternFill>
              </fill>
            </x14:dxf>
          </x14:cfRule>
          <xm:sqref>C23</xm:sqref>
        </x14:conditionalFormatting>
      </x14:conditionalFormattings>
    </ext>
    <ext xmlns:x14="http://schemas.microsoft.com/office/spreadsheetml/2009/9/main" uri="{CCE6A557-97BC-4b89-ADB6-D9C93CAAB3DF}">
      <x14:dataValidations xmlns:xm="http://schemas.microsoft.com/office/excel/2006/main" count="1">
        <x14:dataValidation type="list" operator="equal" allowBlank="1" showErrorMessage="1">
          <x14:formula1>
            <xm:f>Resumen!$B$22:$B$28</xm:f>
          </x14:formula1>
          <x14:formula2>
            <xm:f>0</xm:f>
          </x14:formula2>
          <xm:sqref>C4:C7 C9 C11 C13:C16 C18 C20:C21 C23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workbookViewId="0">
      <selection activeCell="E3" sqref="E3"/>
    </sheetView>
  </sheetViews>
  <sheetFormatPr defaultColWidth="11.5703125" defaultRowHeight="12.75" x14ac:dyDescent="0.2"/>
  <cols>
    <col min="1" max="1" width="17" customWidth="1"/>
    <col min="2" max="2" width="111.140625" customWidth="1"/>
    <col min="3" max="3" width="13" customWidth="1"/>
    <col min="4" max="4" width="15.5703125" customWidth="1"/>
    <col min="5" max="5" width="14.140625" customWidth="1"/>
    <col min="6" max="9" width="5.7109375" customWidth="1"/>
  </cols>
  <sheetData>
    <row r="1" spans="1:12" ht="48.75" customHeight="1" x14ac:dyDescent="0.3">
      <c r="A1" s="20" t="s">
        <v>309</v>
      </c>
      <c r="B1" s="45" t="s">
        <v>310</v>
      </c>
      <c r="C1" s="20" t="s">
        <v>295</v>
      </c>
      <c r="D1" s="20" t="s">
        <v>299</v>
      </c>
    </row>
    <row r="2" spans="1:12" ht="23.25" x14ac:dyDescent="0.35">
      <c r="A2" s="23" t="s">
        <v>497</v>
      </c>
      <c r="B2" s="24" t="s">
        <v>498</v>
      </c>
      <c r="C2" s="46"/>
      <c r="D2" s="46"/>
      <c r="E2" s="57">
        <f>AVERAGE(E3,E7)</f>
        <v>0.125</v>
      </c>
      <c r="G2" s="47" t="s">
        <v>7</v>
      </c>
      <c r="H2" s="8">
        <f t="shared" ref="H2:H8" si="0">COUNTIF($C$4:$C$23,G2)</f>
        <v>4</v>
      </c>
      <c r="K2" s="52" t="s">
        <v>297</v>
      </c>
      <c r="L2" s="8">
        <f>SUM(H2:H3)</f>
        <v>4</v>
      </c>
    </row>
    <row r="3" spans="1:12" ht="18" x14ac:dyDescent="0.25">
      <c r="A3" s="27" t="s">
        <v>499</v>
      </c>
      <c r="B3" s="28" t="s">
        <v>508</v>
      </c>
      <c r="C3" s="48"/>
      <c r="D3" s="48"/>
      <c r="E3" s="69">
        <f>AVERAGE(E4:E6)</f>
        <v>0.25</v>
      </c>
      <c r="G3" s="47" t="s">
        <v>10</v>
      </c>
      <c r="H3" s="8">
        <f t="shared" si="0"/>
        <v>0</v>
      </c>
      <c r="K3" s="52" t="s">
        <v>298</v>
      </c>
      <c r="L3" s="8">
        <f>SUM(H4:H5)</f>
        <v>1</v>
      </c>
    </row>
    <row r="4" spans="1:12" ht="15" x14ac:dyDescent="0.2">
      <c r="A4" s="30" t="s">
        <v>500</v>
      </c>
      <c r="B4" s="31" t="s">
        <v>509</v>
      </c>
      <c r="C4" s="9" t="s">
        <v>13</v>
      </c>
      <c r="D4" s="51"/>
      <c r="E4">
        <f>VLOOKUP(C4,Resumen!$B$22:$C$27,2,0)</f>
        <v>0.5</v>
      </c>
      <c r="G4" s="47" t="s">
        <v>13</v>
      </c>
      <c r="H4" s="8">
        <f t="shared" si="0"/>
        <v>1</v>
      </c>
      <c r="K4" s="52" t="s">
        <v>296</v>
      </c>
      <c r="L4" s="8">
        <f>SUM(H6:H7)</f>
        <v>0</v>
      </c>
    </row>
    <row r="5" spans="1:12" ht="15" x14ac:dyDescent="0.2">
      <c r="A5" s="30" t="s">
        <v>501</v>
      </c>
      <c r="B5" s="31" t="s">
        <v>510</v>
      </c>
      <c r="C5" s="9" t="s">
        <v>7</v>
      </c>
      <c r="D5" s="51"/>
      <c r="E5">
        <f>VLOOKUP(C5,Resumen!$B$22:$C$27,2,0)</f>
        <v>0</v>
      </c>
      <c r="G5" s="47" t="s">
        <v>16</v>
      </c>
      <c r="H5" s="8">
        <f t="shared" si="0"/>
        <v>0</v>
      </c>
      <c r="K5" s="58"/>
      <c r="L5" s="59"/>
    </row>
    <row r="6" spans="1:12" ht="15" x14ac:dyDescent="0.2">
      <c r="A6" s="30" t="s">
        <v>502</v>
      </c>
      <c r="B6" s="31" t="s">
        <v>511</v>
      </c>
      <c r="C6" s="9" t="s">
        <v>25</v>
      </c>
      <c r="D6" s="51"/>
      <c r="E6" t="str">
        <f>VLOOKUP(C6,Resumen!$B$22:$C$28,2,0)</f>
        <v>N/A</v>
      </c>
      <c r="G6" s="47" t="s">
        <v>19</v>
      </c>
      <c r="H6" s="8">
        <f t="shared" si="0"/>
        <v>0</v>
      </c>
      <c r="K6" s="58"/>
      <c r="L6" s="59"/>
    </row>
    <row r="7" spans="1:12" ht="18" x14ac:dyDescent="0.25">
      <c r="A7" s="27" t="s">
        <v>503</v>
      </c>
      <c r="B7" s="28" t="s">
        <v>512</v>
      </c>
      <c r="C7" s="48"/>
      <c r="D7" s="48"/>
      <c r="E7" s="60">
        <f>AVERAGE(E8)</f>
        <v>0</v>
      </c>
      <c r="G7" s="47" t="s">
        <v>22</v>
      </c>
      <c r="H7" s="8">
        <f t="shared" si="0"/>
        <v>0</v>
      </c>
    </row>
    <row r="8" spans="1:12" ht="15" x14ac:dyDescent="0.2">
      <c r="A8" s="30" t="s">
        <v>504</v>
      </c>
      <c r="B8" s="31" t="s">
        <v>513</v>
      </c>
      <c r="C8" s="9" t="s">
        <v>7</v>
      </c>
      <c r="D8" s="51"/>
      <c r="E8">
        <f>VLOOKUP(C8,Resumen!$B$22:$C$27,2,0)</f>
        <v>0</v>
      </c>
      <c r="G8" s="47" t="s">
        <v>25</v>
      </c>
      <c r="H8" s="8">
        <f t="shared" si="0"/>
        <v>2</v>
      </c>
      <c r="K8" s="58"/>
      <c r="L8" s="59"/>
    </row>
    <row r="9" spans="1:12" ht="15" x14ac:dyDescent="0.2">
      <c r="A9" s="30" t="s">
        <v>505</v>
      </c>
      <c r="B9" s="31" t="s">
        <v>514</v>
      </c>
      <c r="C9" s="9" t="s">
        <v>25</v>
      </c>
      <c r="D9" s="51"/>
      <c r="E9" t="str">
        <f>VLOOKUP(C9,Resumen!$B$22:$C$28,2,0)</f>
        <v>N/A</v>
      </c>
      <c r="K9" s="58"/>
      <c r="L9" s="59"/>
    </row>
    <row r="10" spans="1:12" ht="15" x14ac:dyDescent="0.2">
      <c r="A10" s="30" t="s">
        <v>506</v>
      </c>
      <c r="B10" s="31" t="s">
        <v>515</v>
      </c>
      <c r="C10" s="9" t="s">
        <v>7</v>
      </c>
      <c r="D10" s="51"/>
      <c r="E10">
        <f>VLOOKUP(C10,Resumen!$B$22:$C$27,2,0)</f>
        <v>0</v>
      </c>
      <c r="K10" s="58"/>
      <c r="L10" s="59"/>
    </row>
    <row r="11" spans="1:12" ht="15" x14ac:dyDescent="0.2">
      <c r="A11" s="30" t="s">
        <v>507</v>
      </c>
      <c r="B11" s="31" t="s">
        <v>516</v>
      </c>
      <c r="C11" s="9" t="s">
        <v>7</v>
      </c>
      <c r="D11" s="51"/>
      <c r="E11">
        <f>VLOOKUP(C11,Resumen!$B$22:$C$27,2,0)</f>
        <v>0</v>
      </c>
      <c r="K11" s="58"/>
      <c r="L11" s="59"/>
    </row>
  </sheetData>
  <sheetProtection selectLockedCells="1" selectUnlockedCells="1"/>
  <dataValidations count="1">
    <dataValidation operator="equal" allowBlank="1" showErrorMessage="1" sqref="D4:D6 D8:D11">
      <formula1>0</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&amp;CPágina &amp;P</oddFooter>
  </headerFooter>
  <extLst>
    <ext xmlns:x14="http://schemas.microsoft.com/office/spreadsheetml/2009/9/main" uri="{78C0D931-6437-407d-A8EE-F0AAD7539E65}">
      <x14:conditionalFormattings>
        <x14:conditionalFormatting xmlns:xm="http://schemas.microsoft.com/office/excel/2006/main">
          <x14:cfRule type="cellIs" priority="146" stopIfTrue="1" operator="equal" id="{F02E89B2-F8ED-4872-AA8D-5FFE9D53FA9B}">
            <xm:f>Resumen!$B$22</xm:f>
            <x14:dxf>
              <font>
                <b val="0"/>
                <condense val="0"/>
                <extend val="0"/>
                <color indexed="13"/>
              </font>
              <fill>
                <patternFill patternType="solid">
                  <fgColor indexed="60"/>
                  <bgColor indexed="10"/>
                </patternFill>
              </fill>
            </x14:dxf>
          </x14:cfRule>
          <x14:cfRule type="cellIs" priority="147" stopIfTrue="1" operator="equal" id="{64C8355E-698F-4A5B-991F-542451600156}">
            <xm:f>Resumen!$B$23</xm:f>
            <x14:dxf>
              <font>
                <b val="0"/>
                <condense val="0"/>
                <extend val="0"/>
                <color indexed="63"/>
              </font>
              <fill>
                <patternFill patternType="solid">
                  <fgColor indexed="29"/>
                  <bgColor indexed="52"/>
                </patternFill>
              </fill>
            </x14:dxf>
          </x14:cfRule>
          <x14:cfRule type="cellIs" priority="148" stopIfTrue="1" operator="equal" id="{5627DE9C-DCCA-424C-A7EA-8BCB9A298ED9}">
            <xm:f>Resumen!$B$24</xm:f>
            <x14:dxf>
              <fill>
                <patternFill patternType="solid">
                  <fgColor indexed="34"/>
                  <bgColor indexed="13"/>
                </patternFill>
              </fill>
            </x14:dxf>
          </x14:cfRule>
          <x14:cfRule type="cellIs" priority="149" stopIfTrue="1" operator="equal" id="{B1A3D065-F05F-40DA-88FE-EB246430A4D5}">
            <xm:f>Resumen!$B$25</xm:f>
            <x14:dxf>
              <fill>
                <patternFill patternType="solid">
                  <fgColor indexed="49"/>
                  <bgColor indexed="11"/>
                </patternFill>
              </fill>
            </x14:dxf>
          </x14:cfRule>
          <x14:cfRule type="cellIs" priority="150" stopIfTrue="1" operator="equal" id="{FEF499DE-0208-4D9D-A141-C38B0991F99E}">
            <xm:f>Resumen!$B$26</xm:f>
            <x14:dxf>
              <fill>
                <patternFill patternType="solid">
                  <fgColor indexed="35"/>
                  <bgColor indexed="15"/>
                </patternFill>
              </fill>
            </x14:dxf>
          </x14:cfRule>
          <xm:sqref>C2:C5</xm:sqref>
        </x14:conditionalFormatting>
        <x14:conditionalFormatting xmlns:xm="http://schemas.microsoft.com/office/excel/2006/main">
          <x14:cfRule type="cellIs" priority="186" stopIfTrue="1" operator="equal" id="{3F585BDF-B9C7-44B0-8C9A-57DF567F883D}">
            <xm:f>Resumen!$B$22</xm:f>
            <x14:dxf>
              <font>
                <b val="0"/>
                <condense val="0"/>
                <extend val="0"/>
                <color indexed="13"/>
              </font>
              <fill>
                <patternFill patternType="solid">
                  <fgColor indexed="60"/>
                  <bgColor indexed="10"/>
                </patternFill>
              </fill>
            </x14:dxf>
          </x14:cfRule>
          <x14:cfRule type="cellIs" priority="187" stopIfTrue="1" operator="equal" id="{82C67DED-693D-4EF4-9464-41853A27BA7B}">
            <xm:f>Resumen!$B$23</xm:f>
            <x14:dxf>
              <font>
                <b val="0"/>
                <condense val="0"/>
                <extend val="0"/>
                <color indexed="63"/>
              </font>
              <fill>
                <patternFill patternType="solid">
                  <fgColor indexed="29"/>
                  <bgColor indexed="52"/>
                </patternFill>
              </fill>
            </x14:dxf>
          </x14:cfRule>
          <x14:cfRule type="cellIs" priority="188" stopIfTrue="1" operator="equal" id="{D9165AFF-66B4-4345-B9A0-AE9E27F3C808}">
            <xm:f>Resumen!$B$24</xm:f>
            <x14:dxf>
              <fill>
                <patternFill patternType="solid">
                  <fgColor indexed="34"/>
                  <bgColor indexed="13"/>
                </patternFill>
              </fill>
            </x14:dxf>
          </x14:cfRule>
          <x14:cfRule type="cellIs" priority="189" stopIfTrue="1" operator="equal" id="{ABDFF7F6-0AF7-4385-B24B-658C1EF994A1}">
            <xm:f>Resumen!$B$25</xm:f>
            <x14:dxf>
              <fill>
                <patternFill patternType="solid">
                  <fgColor indexed="49"/>
                  <bgColor indexed="11"/>
                </patternFill>
              </fill>
            </x14:dxf>
          </x14:cfRule>
          <x14:cfRule type="cellIs" priority="190" stopIfTrue="1" operator="equal" id="{0869F8A3-D6F4-471D-978F-B25EA30CAE79}">
            <xm:f>Resumen!$B$26</xm:f>
            <x14:dxf>
              <fill>
                <patternFill patternType="solid">
                  <fgColor indexed="35"/>
                  <bgColor indexed="15"/>
                </patternFill>
              </fill>
            </x14:dxf>
          </x14:cfRule>
          <xm:sqref>C12</xm:sqref>
        </x14:conditionalFormatting>
        <x14:conditionalFormatting xmlns:xm="http://schemas.microsoft.com/office/excel/2006/main">
          <x14:cfRule type="cellIs" priority="191" stopIfTrue="1" operator="equal" id="{0BD03F67-4DC8-494A-995B-39F7B06F24F1}">
            <xm:f>Resumen!$B$22</xm:f>
            <x14:dxf>
              <font>
                <b val="0"/>
                <condense val="0"/>
                <extend val="0"/>
                <color indexed="13"/>
              </font>
              <fill>
                <patternFill patternType="solid">
                  <fgColor indexed="60"/>
                  <bgColor indexed="10"/>
                </patternFill>
              </fill>
            </x14:dxf>
          </x14:cfRule>
          <x14:cfRule type="cellIs" priority="192" stopIfTrue="1" operator="equal" id="{43BDA226-4EC5-4F8E-8BB1-F7C5F69BB395}">
            <xm:f>Resumen!$B$23</xm:f>
            <x14:dxf>
              <font>
                <b val="0"/>
                <condense val="0"/>
                <extend val="0"/>
                <color indexed="63"/>
              </font>
              <fill>
                <patternFill patternType="solid">
                  <fgColor indexed="29"/>
                  <bgColor indexed="52"/>
                </patternFill>
              </fill>
            </x14:dxf>
          </x14:cfRule>
          <x14:cfRule type="cellIs" priority="193" stopIfTrue="1" operator="equal" id="{CA936A09-9AFA-4B81-B997-40BC6240F876}">
            <xm:f>Resumen!$B$24</xm:f>
            <x14:dxf>
              <fill>
                <patternFill patternType="solid">
                  <fgColor indexed="34"/>
                  <bgColor indexed="13"/>
                </patternFill>
              </fill>
            </x14:dxf>
          </x14:cfRule>
          <x14:cfRule type="cellIs" priority="194" stopIfTrue="1" operator="equal" id="{719A8219-9ED1-472D-B198-45A84AD5C1DE}">
            <xm:f>Resumen!$B$25</xm:f>
            <x14:dxf>
              <fill>
                <patternFill patternType="solid">
                  <fgColor indexed="49"/>
                  <bgColor indexed="11"/>
                </patternFill>
              </fill>
            </x14:dxf>
          </x14:cfRule>
          <x14:cfRule type="cellIs" priority="195" stopIfTrue="1" operator="equal" id="{6882C497-DFAF-4FC7-909E-029DB713F467}">
            <xm:f>Resumen!$B$26</xm:f>
            <x14:dxf>
              <fill>
                <patternFill patternType="solid">
                  <fgColor indexed="35"/>
                  <bgColor indexed="15"/>
                </patternFill>
              </fill>
            </x14:dxf>
          </x14:cfRule>
          <xm:sqref>C13</xm:sqref>
        </x14:conditionalFormatting>
        <x14:conditionalFormatting xmlns:xm="http://schemas.microsoft.com/office/excel/2006/main">
          <x14:cfRule type="cellIs" priority="196" stopIfTrue="1" operator="equal" id="{64BBE510-C6D8-45E3-867C-13B5F690CE33}">
            <xm:f>Resumen!$B$22</xm:f>
            <x14:dxf>
              <font>
                <b val="0"/>
                <condense val="0"/>
                <extend val="0"/>
                <color indexed="13"/>
              </font>
              <fill>
                <patternFill patternType="solid">
                  <fgColor indexed="60"/>
                  <bgColor indexed="10"/>
                </patternFill>
              </fill>
            </x14:dxf>
          </x14:cfRule>
          <x14:cfRule type="cellIs" priority="197" stopIfTrue="1" operator="equal" id="{F837BE6B-4764-40AC-B559-AFC277AB2AF8}">
            <xm:f>Resumen!$B$23</xm:f>
            <x14:dxf>
              <font>
                <b val="0"/>
                <condense val="0"/>
                <extend val="0"/>
                <color indexed="63"/>
              </font>
              <fill>
                <patternFill patternType="solid">
                  <fgColor indexed="29"/>
                  <bgColor indexed="52"/>
                </patternFill>
              </fill>
            </x14:dxf>
          </x14:cfRule>
          <x14:cfRule type="cellIs" priority="198" stopIfTrue="1" operator="equal" id="{7827F6FF-A77D-4293-A461-3A18360EE8E1}">
            <xm:f>Resumen!$B$24</xm:f>
            <x14:dxf>
              <fill>
                <patternFill patternType="solid">
                  <fgColor indexed="34"/>
                  <bgColor indexed="13"/>
                </patternFill>
              </fill>
            </x14:dxf>
          </x14:cfRule>
          <x14:cfRule type="cellIs" priority="199" stopIfTrue="1" operator="equal" id="{02DDD57C-04E2-4DFA-8CC6-B20D5E41D842}">
            <xm:f>Resumen!$B$25</xm:f>
            <x14:dxf>
              <fill>
                <patternFill patternType="solid">
                  <fgColor indexed="49"/>
                  <bgColor indexed="11"/>
                </patternFill>
              </fill>
            </x14:dxf>
          </x14:cfRule>
          <x14:cfRule type="cellIs" priority="200" stopIfTrue="1" operator="equal" id="{77FAC071-44ED-490A-891B-EF566C68EBDD}">
            <xm:f>Resumen!$B$26</xm:f>
            <x14:dxf>
              <fill>
                <patternFill patternType="solid">
                  <fgColor indexed="35"/>
                  <bgColor indexed="15"/>
                </patternFill>
              </fill>
            </x14:dxf>
          </x14:cfRule>
          <xm:sqref>C14</xm:sqref>
        </x14:conditionalFormatting>
        <x14:conditionalFormatting xmlns:xm="http://schemas.microsoft.com/office/excel/2006/main">
          <x14:cfRule type="cellIs" priority="201" stopIfTrue="1" operator="equal" id="{D88217E1-D787-420B-AD9D-B4136C4063BB}">
            <xm:f>Resumen!$B$22</xm:f>
            <x14:dxf>
              <font>
                <b val="0"/>
                <condense val="0"/>
                <extend val="0"/>
                <color indexed="13"/>
              </font>
              <fill>
                <patternFill patternType="solid">
                  <fgColor indexed="60"/>
                  <bgColor indexed="10"/>
                </patternFill>
              </fill>
            </x14:dxf>
          </x14:cfRule>
          <x14:cfRule type="cellIs" priority="202" stopIfTrue="1" operator="equal" id="{080DDC35-8ABA-4074-9159-E55B57113EAE}">
            <xm:f>Resumen!$B$23</xm:f>
            <x14:dxf>
              <font>
                <b val="0"/>
                <condense val="0"/>
                <extend val="0"/>
                <color indexed="63"/>
              </font>
              <fill>
                <patternFill patternType="solid">
                  <fgColor indexed="29"/>
                  <bgColor indexed="52"/>
                </patternFill>
              </fill>
            </x14:dxf>
          </x14:cfRule>
          <x14:cfRule type="cellIs" priority="203" stopIfTrue="1" operator="equal" id="{449A2FDC-69D7-4165-A1FC-8DDBEC449775}">
            <xm:f>Resumen!$B$24</xm:f>
            <x14:dxf>
              <fill>
                <patternFill patternType="solid">
                  <fgColor indexed="34"/>
                  <bgColor indexed="13"/>
                </patternFill>
              </fill>
            </x14:dxf>
          </x14:cfRule>
          <x14:cfRule type="cellIs" priority="204" stopIfTrue="1" operator="equal" id="{73A7EB8C-D58D-4FE6-A771-81E138DF9D3B}">
            <xm:f>Resumen!$B$25</xm:f>
            <x14:dxf>
              <fill>
                <patternFill patternType="solid">
                  <fgColor indexed="49"/>
                  <bgColor indexed="11"/>
                </patternFill>
              </fill>
            </x14:dxf>
          </x14:cfRule>
          <x14:cfRule type="cellIs" priority="205" stopIfTrue="1" operator="equal" id="{27F726FB-5B29-4810-B958-A9FEBA83906D}">
            <xm:f>Resumen!$B$26</xm:f>
            <x14:dxf>
              <fill>
                <patternFill patternType="solid">
                  <fgColor indexed="35"/>
                  <bgColor indexed="15"/>
                </patternFill>
              </fill>
            </x14:dxf>
          </x14:cfRule>
          <xm:sqref>C15</xm:sqref>
        </x14:conditionalFormatting>
        <x14:conditionalFormatting xmlns:xm="http://schemas.microsoft.com/office/excel/2006/main">
          <x14:cfRule type="cellIs" priority="206" stopIfTrue="1" operator="equal" id="{8B11C458-F0D7-4606-82E4-6B1FE6556BA8}">
            <xm:f>Resumen!$B$22</xm:f>
            <x14:dxf>
              <font>
                <b val="0"/>
                <condense val="0"/>
                <extend val="0"/>
                <color indexed="13"/>
              </font>
              <fill>
                <patternFill patternType="solid">
                  <fgColor indexed="60"/>
                  <bgColor indexed="10"/>
                </patternFill>
              </fill>
            </x14:dxf>
          </x14:cfRule>
          <x14:cfRule type="cellIs" priority="207" stopIfTrue="1" operator="equal" id="{8589D4BB-5FE2-4649-AD64-F00887E547C0}">
            <xm:f>Resumen!$B$23</xm:f>
            <x14:dxf>
              <font>
                <b val="0"/>
                <condense val="0"/>
                <extend val="0"/>
                <color indexed="63"/>
              </font>
              <fill>
                <patternFill patternType="solid">
                  <fgColor indexed="29"/>
                  <bgColor indexed="52"/>
                </patternFill>
              </fill>
            </x14:dxf>
          </x14:cfRule>
          <x14:cfRule type="cellIs" priority="208" stopIfTrue="1" operator="equal" id="{916E33A4-B77F-4A51-8324-834708223080}">
            <xm:f>Resumen!$B$24</xm:f>
            <x14:dxf>
              <fill>
                <patternFill patternType="solid">
                  <fgColor indexed="34"/>
                  <bgColor indexed="13"/>
                </patternFill>
              </fill>
            </x14:dxf>
          </x14:cfRule>
          <x14:cfRule type="cellIs" priority="209" stopIfTrue="1" operator="equal" id="{C41A6E55-5C88-423D-B764-3712FD545446}">
            <xm:f>Resumen!$B$25</xm:f>
            <x14:dxf>
              <fill>
                <patternFill patternType="solid">
                  <fgColor indexed="49"/>
                  <bgColor indexed="11"/>
                </patternFill>
              </fill>
            </x14:dxf>
          </x14:cfRule>
          <x14:cfRule type="cellIs" priority="210" stopIfTrue="1" operator="equal" id="{B177CD21-439A-4274-A6AF-43F21A8C7F8F}">
            <xm:f>Resumen!$B$26</xm:f>
            <x14:dxf>
              <fill>
                <patternFill patternType="solid">
                  <fgColor indexed="35"/>
                  <bgColor indexed="15"/>
                </patternFill>
              </fill>
            </x14:dxf>
          </x14:cfRule>
          <xm:sqref>C17</xm:sqref>
        </x14:conditionalFormatting>
        <x14:conditionalFormatting xmlns:xm="http://schemas.microsoft.com/office/excel/2006/main">
          <x14:cfRule type="cellIs" priority="211" stopIfTrue="1" operator="equal" id="{DDE5EB51-A303-46B8-8E8B-991070547715}">
            <xm:f>Resumen!$B$22</xm:f>
            <x14:dxf>
              <font>
                <b val="0"/>
                <condense val="0"/>
                <extend val="0"/>
                <color indexed="13"/>
              </font>
              <fill>
                <patternFill patternType="solid">
                  <fgColor indexed="60"/>
                  <bgColor indexed="10"/>
                </patternFill>
              </fill>
            </x14:dxf>
          </x14:cfRule>
          <x14:cfRule type="cellIs" priority="212" stopIfTrue="1" operator="equal" id="{72606502-12E3-413E-B8D9-9D78B1AE7F66}">
            <xm:f>Resumen!$B$23</xm:f>
            <x14:dxf>
              <font>
                <b val="0"/>
                <condense val="0"/>
                <extend val="0"/>
                <color indexed="63"/>
              </font>
              <fill>
                <patternFill patternType="solid">
                  <fgColor indexed="29"/>
                  <bgColor indexed="52"/>
                </patternFill>
              </fill>
            </x14:dxf>
          </x14:cfRule>
          <x14:cfRule type="cellIs" priority="213" stopIfTrue="1" operator="equal" id="{EB67EFA6-B0CE-4633-A22D-7C2987EDE6A8}">
            <xm:f>Resumen!$B$24</xm:f>
            <x14:dxf>
              <fill>
                <patternFill patternType="solid">
                  <fgColor indexed="34"/>
                  <bgColor indexed="13"/>
                </patternFill>
              </fill>
            </x14:dxf>
          </x14:cfRule>
          <x14:cfRule type="cellIs" priority="214" stopIfTrue="1" operator="equal" id="{8A4ABFC1-281A-4CF3-82A3-11D7E24F1EAA}">
            <xm:f>Resumen!$B$25</xm:f>
            <x14:dxf>
              <fill>
                <patternFill patternType="solid">
                  <fgColor indexed="49"/>
                  <bgColor indexed="11"/>
                </patternFill>
              </fill>
            </x14:dxf>
          </x14:cfRule>
          <x14:cfRule type="cellIs" priority="215" stopIfTrue="1" operator="equal" id="{FA003E62-6E8C-4EAD-82E9-2DA3B4E7AF6F}">
            <xm:f>Resumen!$B$26</xm:f>
            <x14:dxf>
              <fill>
                <patternFill patternType="solid">
                  <fgColor indexed="35"/>
                  <bgColor indexed="15"/>
                </patternFill>
              </fill>
            </x14:dxf>
          </x14:cfRule>
          <xm:sqref>C18</xm:sqref>
        </x14:conditionalFormatting>
        <x14:conditionalFormatting xmlns:xm="http://schemas.microsoft.com/office/excel/2006/main">
          <x14:cfRule type="cellIs" priority="216" stopIfTrue="1" operator="equal" id="{DAA63D2E-34E4-4EB1-9AB4-9BF5A44472C1}">
            <xm:f>Resumen!$B$22</xm:f>
            <x14:dxf>
              <font>
                <b val="0"/>
                <condense val="0"/>
                <extend val="0"/>
                <color indexed="13"/>
              </font>
              <fill>
                <patternFill patternType="solid">
                  <fgColor indexed="60"/>
                  <bgColor indexed="10"/>
                </patternFill>
              </fill>
            </x14:dxf>
          </x14:cfRule>
          <x14:cfRule type="cellIs" priority="217" stopIfTrue="1" operator="equal" id="{77FDA1F1-18B3-42C4-B743-019EB38C6E67}">
            <xm:f>Resumen!$B$23</xm:f>
            <x14:dxf>
              <font>
                <b val="0"/>
                <condense val="0"/>
                <extend val="0"/>
                <color indexed="63"/>
              </font>
              <fill>
                <patternFill patternType="solid">
                  <fgColor indexed="29"/>
                  <bgColor indexed="52"/>
                </patternFill>
              </fill>
            </x14:dxf>
          </x14:cfRule>
          <x14:cfRule type="cellIs" priority="218" stopIfTrue="1" operator="equal" id="{0B087A06-6A36-4284-9C1E-016100D3BAD8}">
            <xm:f>Resumen!$B$24</xm:f>
            <x14:dxf>
              <fill>
                <patternFill patternType="solid">
                  <fgColor indexed="34"/>
                  <bgColor indexed="13"/>
                </patternFill>
              </fill>
            </x14:dxf>
          </x14:cfRule>
          <x14:cfRule type="cellIs" priority="219" stopIfTrue="1" operator="equal" id="{A51D962E-0542-4569-8BBB-8C9C83C856A5}">
            <xm:f>Resumen!$B$25</xm:f>
            <x14:dxf>
              <fill>
                <patternFill patternType="solid">
                  <fgColor indexed="49"/>
                  <bgColor indexed="11"/>
                </patternFill>
              </fill>
            </x14:dxf>
          </x14:cfRule>
          <x14:cfRule type="cellIs" priority="220" stopIfTrue="1" operator="equal" id="{8F3AEA6B-5712-4A7D-8FC2-38635755720C}">
            <xm:f>Resumen!$B$26</xm:f>
            <x14:dxf>
              <fill>
                <patternFill patternType="solid">
                  <fgColor indexed="35"/>
                  <bgColor indexed="15"/>
                </patternFill>
              </fill>
            </x14:dxf>
          </x14:cfRule>
          <xm:sqref>C19</xm:sqref>
        </x14:conditionalFormatting>
        <x14:conditionalFormatting xmlns:xm="http://schemas.microsoft.com/office/excel/2006/main">
          <x14:cfRule type="cellIs" priority="221" stopIfTrue="1" operator="equal" id="{DA916C0D-8E10-4C6E-BEC9-252DDD1449D0}">
            <xm:f>Resumen!$B$22</xm:f>
            <x14:dxf>
              <font>
                <b val="0"/>
                <condense val="0"/>
                <extend val="0"/>
                <color indexed="13"/>
              </font>
              <fill>
                <patternFill patternType="solid">
                  <fgColor indexed="60"/>
                  <bgColor indexed="10"/>
                </patternFill>
              </fill>
            </x14:dxf>
          </x14:cfRule>
          <x14:cfRule type="cellIs" priority="222" stopIfTrue="1" operator="equal" id="{898408F5-4890-4267-BB88-7DF671622F87}">
            <xm:f>Resumen!$B$23</xm:f>
            <x14:dxf>
              <font>
                <b val="0"/>
                <condense val="0"/>
                <extend val="0"/>
                <color indexed="63"/>
              </font>
              <fill>
                <patternFill patternType="solid">
                  <fgColor indexed="29"/>
                  <bgColor indexed="52"/>
                </patternFill>
              </fill>
            </x14:dxf>
          </x14:cfRule>
          <x14:cfRule type="cellIs" priority="223" stopIfTrue="1" operator="equal" id="{877B6F93-5319-41D0-9035-BA6494626011}">
            <xm:f>Resumen!$B$24</xm:f>
            <x14:dxf>
              <fill>
                <patternFill patternType="solid">
                  <fgColor indexed="34"/>
                  <bgColor indexed="13"/>
                </patternFill>
              </fill>
            </x14:dxf>
          </x14:cfRule>
          <x14:cfRule type="cellIs" priority="224" stopIfTrue="1" operator="equal" id="{713ED650-6773-4686-8403-AB1F77889705}">
            <xm:f>Resumen!$B$25</xm:f>
            <x14:dxf>
              <fill>
                <patternFill patternType="solid">
                  <fgColor indexed="49"/>
                  <bgColor indexed="11"/>
                </patternFill>
              </fill>
            </x14:dxf>
          </x14:cfRule>
          <x14:cfRule type="cellIs" priority="225" stopIfTrue="1" operator="equal" id="{F04434E7-4802-4DE5-B238-CB4F3A49FCE5}">
            <xm:f>Resumen!$B$26</xm:f>
            <x14:dxf>
              <fill>
                <patternFill patternType="solid">
                  <fgColor indexed="35"/>
                  <bgColor indexed="15"/>
                </patternFill>
              </fill>
            </x14:dxf>
          </x14:cfRule>
          <xm:sqref>C20</xm:sqref>
        </x14:conditionalFormatting>
        <x14:conditionalFormatting xmlns:xm="http://schemas.microsoft.com/office/excel/2006/main">
          <x14:cfRule type="cellIs" priority="226" stopIfTrue="1" operator="equal" id="{4FAC7147-E49C-44A3-87D0-F127C5AA77DC}">
            <xm:f>Resumen!$B$22</xm:f>
            <x14:dxf>
              <font>
                <b val="0"/>
                <condense val="0"/>
                <extend val="0"/>
                <color indexed="13"/>
              </font>
              <fill>
                <patternFill patternType="solid">
                  <fgColor indexed="60"/>
                  <bgColor indexed="10"/>
                </patternFill>
              </fill>
            </x14:dxf>
          </x14:cfRule>
          <x14:cfRule type="cellIs" priority="227" stopIfTrue="1" operator="equal" id="{F3C3C003-42CB-4263-843B-71C8D412DD11}">
            <xm:f>Resumen!$B$23</xm:f>
            <x14:dxf>
              <font>
                <b val="0"/>
                <condense val="0"/>
                <extend val="0"/>
                <color indexed="63"/>
              </font>
              <fill>
                <patternFill patternType="solid">
                  <fgColor indexed="29"/>
                  <bgColor indexed="52"/>
                </patternFill>
              </fill>
            </x14:dxf>
          </x14:cfRule>
          <x14:cfRule type="cellIs" priority="228" stopIfTrue="1" operator="equal" id="{28A1FFEB-B47F-4959-AEBC-C87AD25EF2C9}">
            <xm:f>Resumen!$B$24</xm:f>
            <x14:dxf>
              <fill>
                <patternFill patternType="solid">
                  <fgColor indexed="34"/>
                  <bgColor indexed="13"/>
                </patternFill>
              </fill>
            </x14:dxf>
          </x14:cfRule>
          <x14:cfRule type="cellIs" priority="229" stopIfTrue="1" operator="equal" id="{C68414A1-EDF8-4CA7-9516-97897C80E9B0}">
            <xm:f>Resumen!$B$25</xm:f>
            <x14:dxf>
              <fill>
                <patternFill patternType="solid">
                  <fgColor indexed="49"/>
                  <bgColor indexed="11"/>
                </patternFill>
              </fill>
            </x14:dxf>
          </x14:cfRule>
          <x14:cfRule type="cellIs" priority="230" stopIfTrue="1" operator="equal" id="{FF019743-EDAA-449C-B263-BF7E78AC7B9F}">
            <xm:f>Resumen!$B$26</xm:f>
            <x14:dxf>
              <fill>
                <patternFill patternType="solid">
                  <fgColor indexed="35"/>
                  <bgColor indexed="15"/>
                </patternFill>
              </fill>
            </x14:dxf>
          </x14:cfRule>
          <xm:sqref>C21</xm:sqref>
        </x14:conditionalFormatting>
        <x14:conditionalFormatting xmlns:xm="http://schemas.microsoft.com/office/excel/2006/main">
          <x14:cfRule type="cellIs" priority="231" stopIfTrue="1" operator="equal" id="{EF22EA40-893A-41A2-86F4-40C93C6B5023}">
            <xm:f>Resumen!$B$22</xm:f>
            <x14:dxf>
              <font>
                <b val="0"/>
                <condense val="0"/>
                <extend val="0"/>
                <color indexed="13"/>
              </font>
              <fill>
                <patternFill patternType="solid">
                  <fgColor indexed="60"/>
                  <bgColor indexed="10"/>
                </patternFill>
              </fill>
            </x14:dxf>
          </x14:cfRule>
          <x14:cfRule type="cellIs" priority="232" stopIfTrue="1" operator="equal" id="{7F23217F-09E8-498B-AB7A-AF51B7E92908}">
            <xm:f>Resumen!$B$23</xm:f>
            <x14:dxf>
              <font>
                <b val="0"/>
                <condense val="0"/>
                <extend val="0"/>
                <color indexed="63"/>
              </font>
              <fill>
                <patternFill patternType="solid">
                  <fgColor indexed="29"/>
                  <bgColor indexed="52"/>
                </patternFill>
              </fill>
            </x14:dxf>
          </x14:cfRule>
          <x14:cfRule type="cellIs" priority="233" stopIfTrue="1" operator="equal" id="{8F628A48-F272-4343-A2B0-0094639D572B}">
            <xm:f>Resumen!$B$24</xm:f>
            <x14:dxf>
              <fill>
                <patternFill patternType="solid">
                  <fgColor indexed="34"/>
                  <bgColor indexed="13"/>
                </patternFill>
              </fill>
            </x14:dxf>
          </x14:cfRule>
          <x14:cfRule type="cellIs" priority="234" stopIfTrue="1" operator="equal" id="{E8739337-53FE-4D14-B021-039B7B50B9A4}">
            <xm:f>Resumen!$B$25</xm:f>
            <x14:dxf>
              <fill>
                <patternFill patternType="solid">
                  <fgColor indexed="49"/>
                  <bgColor indexed="11"/>
                </patternFill>
              </fill>
            </x14:dxf>
          </x14:cfRule>
          <x14:cfRule type="cellIs" priority="235" stopIfTrue="1" operator="equal" id="{8E7FC9FC-9BAD-470C-9ED7-7FE6279348E0}">
            <xm:f>Resumen!$B$26</xm:f>
            <x14:dxf>
              <fill>
                <patternFill patternType="solid">
                  <fgColor indexed="35"/>
                  <bgColor indexed="15"/>
                </patternFill>
              </fill>
            </x14:dxf>
          </x14:cfRule>
          <xm:sqref>C22</xm:sqref>
        </x14:conditionalFormatting>
        <x14:conditionalFormatting xmlns:xm="http://schemas.microsoft.com/office/excel/2006/main">
          <x14:cfRule type="cellIs" priority="236" stopIfTrue="1" operator="equal" id="{788407F6-9582-400D-A950-83EA25C507EA}">
            <xm:f>Resumen!$B$22</xm:f>
            <x14:dxf>
              <font>
                <b val="0"/>
                <condense val="0"/>
                <extend val="0"/>
                <color indexed="13"/>
              </font>
              <fill>
                <patternFill patternType="solid">
                  <fgColor indexed="60"/>
                  <bgColor indexed="10"/>
                </patternFill>
              </fill>
            </x14:dxf>
          </x14:cfRule>
          <x14:cfRule type="cellIs" priority="237" stopIfTrue="1" operator="equal" id="{D2027A98-0C65-456B-B51E-A6A22ED26ADA}">
            <xm:f>Resumen!$B$23</xm:f>
            <x14:dxf>
              <font>
                <b val="0"/>
                <condense val="0"/>
                <extend val="0"/>
                <color indexed="63"/>
              </font>
              <fill>
                <patternFill patternType="solid">
                  <fgColor indexed="29"/>
                  <bgColor indexed="52"/>
                </patternFill>
              </fill>
            </x14:dxf>
          </x14:cfRule>
          <x14:cfRule type="cellIs" priority="238" stopIfTrue="1" operator="equal" id="{5CD8FD6A-2C65-496D-B7DF-43C44B21872C}">
            <xm:f>Resumen!$B$24</xm:f>
            <x14:dxf>
              <fill>
                <patternFill patternType="solid">
                  <fgColor indexed="34"/>
                  <bgColor indexed="13"/>
                </patternFill>
              </fill>
            </x14:dxf>
          </x14:cfRule>
          <x14:cfRule type="cellIs" priority="239" stopIfTrue="1" operator="equal" id="{7E4CFE5B-5F57-42DB-86F0-EEAB694E4BCA}">
            <xm:f>Resumen!$B$25</xm:f>
            <x14:dxf>
              <fill>
                <patternFill patternType="solid">
                  <fgColor indexed="49"/>
                  <bgColor indexed="11"/>
                </patternFill>
              </fill>
            </x14:dxf>
          </x14:cfRule>
          <x14:cfRule type="cellIs" priority="240" stopIfTrue="1" operator="equal" id="{6CE4B5C7-0A49-49BA-A419-C21F719CA78F}">
            <xm:f>Resumen!$B$26</xm:f>
            <x14:dxf>
              <fill>
                <patternFill patternType="solid">
                  <fgColor indexed="35"/>
                  <bgColor indexed="15"/>
                </patternFill>
              </fill>
            </x14:dxf>
          </x14:cfRule>
          <xm:sqref>C23</xm:sqref>
        </x14:conditionalFormatting>
        <x14:conditionalFormatting xmlns:xm="http://schemas.microsoft.com/office/excel/2006/main">
          <x14:cfRule type="cellIs" priority="241" stopIfTrue="1" operator="equal" id="{F6516A56-585D-42DD-9A08-278EE6CB44BC}">
            <xm:f>Resumen!$B$22</xm:f>
            <x14:dxf>
              <font>
                <b val="0"/>
                <condense val="0"/>
                <extend val="0"/>
                <color indexed="13"/>
              </font>
              <fill>
                <patternFill patternType="solid">
                  <fgColor indexed="60"/>
                  <bgColor indexed="10"/>
                </patternFill>
              </fill>
            </x14:dxf>
          </x14:cfRule>
          <x14:cfRule type="cellIs" priority="242" stopIfTrue="1" operator="equal" id="{4732415A-003F-4661-B388-F2FD38117779}">
            <xm:f>Resumen!$B$23</xm:f>
            <x14:dxf>
              <font>
                <b val="0"/>
                <condense val="0"/>
                <extend val="0"/>
                <color indexed="63"/>
              </font>
              <fill>
                <patternFill patternType="solid">
                  <fgColor indexed="29"/>
                  <bgColor indexed="52"/>
                </patternFill>
              </fill>
            </x14:dxf>
          </x14:cfRule>
          <x14:cfRule type="cellIs" priority="243" stopIfTrue="1" operator="equal" id="{EBB4172C-DD16-4A7D-9B4B-08C24515C0AF}">
            <xm:f>Resumen!$B$24</xm:f>
            <x14:dxf>
              <fill>
                <patternFill patternType="solid">
                  <fgColor indexed="34"/>
                  <bgColor indexed="13"/>
                </patternFill>
              </fill>
            </x14:dxf>
          </x14:cfRule>
          <x14:cfRule type="cellIs" priority="244" stopIfTrue="1" operator="equal" id="{0E5E3D8A-7A7D-411E-8438-B3A7834911A1}">
            <xm:f>Resumen!$B$25</xm:f>
            <x14:dxf>
              <fill>
                <patternFill patternType="solid">
                  <fgColor indexed="49"/>
                  <bgColor indexed="11"/>
                </patternFill>
              </fill>
            </x14:dxf>
          </x14:cfRule>
          <x14:cfRule type="cellIs" priority="245" stopIfTrue="1" operator="equal" id="{E83B28CA-84E1-4F4E-9213-D54DAF60BA24}">
            <xm:f>Resumen!$B$26</xm:f>
            <x14:dxf>
              <fill>
                <patternFill patternType="solid">
                  <fgColor indexed="35"/>
                  <bgColor indexed="15"/>
                </patternFill>
              </fill>
            </x14:dxf>
          </x14:cfRule>
          <xm:sqref>C24</xm:sqref>
        </x14:conditionalFormatting>
        <x14:conditionalFormatting xmlns:xm="http://schemas.microsoft.com/office/excel/2006/main">
          <x14:cfRule type="cellIs" priority="246" stopIfTrue="1" operator="equal" id="{F8CE2BE2-1836-4FDB-8F6A-FF619DC9223D}">
            <xm:f>Resumen!$B$22</xm:f>
            <x14:dxf>
              <font>
                <b val="0"/>
                <condense val="0"/>
                <extend val="0"/>
                <color indexed="13"/>
              </font>
              <fill>
                <patternFill patternType="solid">
                  <fgColor indexed="60"/>
                  <bgColor indexed="10"/>
                </patternFill>
              </fill>
            </x14:dxf>
          </x14:cfRule>
          <x14:cfRule type="cellIs" priority="247" stopIfTrue="1" operator="equal" id="{D2215D6B-A1DA-49DF-8ED1-2F91500038DD}">
            <xm:f>Resumen!$B$23</xm:f>
            <x14:dxf>
              <font>
                <b val="0"/>
                <condense val="0"/>
                <extend val="0"/>
                <color indexed="63"/>
              </font>
              <fill>
                <patternFill patternType="solid">
                  <fgColor indexed="29"/>
                  <bgColor indexed="52"/>
                </patternFill>
              </fill>
            </x14:dxf>
          </x14:cfRule>
          <x14:cfRule type="cellIs" priority="248" stopIfTrue="1" operator="equal" id="{CE7A9046-70ED-46FB-8D15-3FC048CB6825}">
            <xm:f>Resumen!$B$24</xm:f>
            <x14:dxf>
              <fill>
                <patternFill patternType="solid">
                  <fgColor indexed="34"/>
                  <bgColor indexed="13"/>
                </patternFill>
              </fill>
            </x14:dxf>
          </x14:cfRule>
          <x14:cfRule type="cellIs" priority="249" stopIfTrue="1" operator="equal" id="{2B2720F4-EA91-4FD8-807B-0CC87B68AC2F}">
            <xm:f>Resumen!$B$25</xm:f>
            <x14:dxf>
              <fill>
                <patternFill patternType="solid">
                  <fgColor indexed="49"/>
                  <bgColor indexed="11"/>
                </patternFill>
              </fill>
            </x14:dxf>
          </x14:cfRule>
          <x14:cfRule type="cellIs" priority="250" stopIfTrue="1" operator="equal" id="{DD27BD42-37DC-415A-9901-E07D7DAA2E43}">
            <xm:f>Resumen!$B$26</xm:f>
            <x14:dxf>
              <fill>
                <patternFill patternType="solid">
                  <fgColor indexed="35"/>
                  <bgColor indexed="15"/>
                </patternFill>
              </fill>
            </x14:dxf>
          </x14:cfRule>
          <xm:sqref>C25</xm:sqref>
        </x14:conditionalFormatting>
        <x14:conditionalFormatting xmlns:xm="http://schemas.microsoft.com/office/excel/2006/main">
          <x14:cfRule type="cellIs" priority="251" stopIfTrue="1" operator="equal" id="{0DA03DD2-60EC-48EA-910B-6C4450124B0A}">
            <xm:f>Resumen!$B$22</xm:f>
            <x14:dxf>
              <font>
                <b val="0"/>
                <condense val="0"/>
                <extend val="0"/>
                <color indexed="13"/>
              </font>
              <fill>
                <patternFill patternType="solid">
                  <fgColor indexed="60"/>
                  <bgColor indexed="10"/>
                </patternFill>
              </fill>
            </x14:dxf>
          </x14:cfRule>
          <x14:cfRule type="cellIs" priority="252" stopIfTrue="1" operator="equal" id="{CE5996B4-E0F4-49ED-9BC6-9F9E6C7783AC}">
            <xm:f>Resumen!$B$23</xm:f>
            <x14:dxf>
              <font>
                <b val="0"/>
                <condense val="0"/>
                <extend val="0"/>
                <color indexed="63"/>
              </font>
              <fill>
                <patternFill patternType="solid">
                  <fgColor indexed="29"/>
                  <bgColor indexed="52"/>
                </patternFill>
              </fill>
            </x14:dxf>
          </x14:cfRule>
          <x14:cfRule type="cellIs" priority="253" stopIfTrue="1" operator="equal" id="{F4E1BE36-7E09-4706-BD2B-5F42AD90B19A}">
            <xm:f>Resumen!$B$24</xm:f>
            <x14:dxf>
              <fill>
                <patternFill patternType="solid">
                  <fgColor indexed="34"/>
                  <bgColor indexed="13"/>
                </patternFill>
              </fill>
            </x14:dxf>
          </x14:cfRule>
          <x14:cfRule type="cellIs" priority="254" stopIfTrue="1" operator="equal" id="{87B053E1-2B65-43E3-8C82-57CA65A354D0}">
            <xm:f>Resumen!$B$25</xm:f>
            <x14:dxf>
              <fill>
                <patternFill patternType="solid">
                  <fgColor indexed="49"/>
                  <bgColor indexed="11"/>
                </patternFill>
              </fill>
            </x14:dxf>
          </x14:cfRule>
          <x14:cfRule type="cellIs" priority="255" stopIfTrue="1" operator="equal" id="{343E1F9F-F018-4C18-9E57-2C6AD17CA0B9}">
            <xm:f>Resumen!$B$26</xm:f>
            <x14:dxf>
              <fill>
                <patternFill patternType="solid">
                  <fgColor indexed="35"/>
                  <bgColor indexed="15"/>
                </patternFill>
              </fill>
            </x14:dxf>
          </x14:cfRule>
          <xm:sqref>C26</xm:sqref>
        </x14:conditionalFormatting>
        <x14:conditionalFormatting xmlns:xm="http://schemas.microsoft.com/office/excel/2006/main">
          <x14:cfRule type="cellIs" priority="256" stopIfTrue="1" operator="equal" id="{C22FF943-2927-417F-8544-C6A8549BB01B}">
            <xm:f>Resumen!$B$22</xm:f>
            <x14:dxf>
              <font>
                <b val="0"/>
                <condense val="0"/>
                <extend val="0"/>
                <color indexed="13"/>
              </font>
              <fill>
                <patternFill patternType="solid">
                  <fgColor indexed="60"/>
                  <bgColor indexed="10"/>
                </patternFill>
              </fill>
            </x14:dxf>
          </x14:cfRule>
          <x14:cfRule type="cellIs" priority="257" stopIfTrue="1" operator="equal" id="{F28A1434-77F7-45C3-838A-49FF0907D244}">
            <xm:f>Resumen!$B$23</xm:f>
            <x14:dxf>
              <font>
                <b val="0"/>
                <condense val="0"/>
                <extend val="0"/>
                <color indexed="63"/>
              </font>
              <fill>
                <patternFill patternType="solid">
                  <fgColor indexed="29"/>
                  <bgColor indexed="52"/>
                </patternFill>
              </fill>
            </x14:dxf>
          </x14:cfRule>
          <x14:cfRule type="cellIs" priority="258" stopIfTrue="1" operator="equal" id="{68B1363D-9A26-424A-AEF7-5AD994B7025C}">
            <xm:f>Resumen!$B$24</xm:f>
            <x14:dxf>
              <fill>
                <patternFill patternType="solid">
                  <fgColor indexed="34"/>
                  <bgColor indexed="13"/>
                </patternFill>
              </fill>
            </x14:dxf>
          </x14:cfRule>
          <x14:cfRule type="cellIs" priority="259" stopIfTrue="1" operator="equal" id="{8FE256CC-1B34-4F38-BB6C-EFD0DA69CE38}">
            <xm:f>Resumen!$B$25</xm:f>
            <x14:dxf>
              <fill>
                <patternFill patternType="solid">
                  <fgColor indexed="49"/>
                  <bgColor indexed="11"/>
                </patternFill>
              </fill>
            </x14:dxf>
          </x14:cfRule>
          <x14:cfRule type="cellIs" priority="260" stopIfTrue="1" operator="equal" id="{09FB517A-505E-4248-AD14-C902038D35F7}">
            <xm:f>Resumen!$B$26</xm:f>
            <x14:dxf>
              <fill>
                <patternFill patternType="solid">
                  <fgColor indexed="35"/>
                  <bgColor indexed="15"/>
                </patternFill>
              </fill>
            </x14:dxf>
          </x14:cfRule>
          <xm:sqref>C27</xm:sqref>
        </x14:conditionalFormatting>
        <x14:conditionalFormatting xmlns:xm="http://schemas.microsoft.com/office/excel/2006/main">
          <x14:cfRule type="cellIs" priority="261" stopIfTrue="1" operator="equal" id="{A01D4182-9E7C-4C27-9E04-E02CE4A357E6}">
            <xm:f>Resumen!$B$22</xm:f>
            <x14:dxf>
              <font>
                <b val="0"/>
                <condense val="0"/>
                <extend val="0"/>
                <color indexed="13"/>
              </font>
              <fill>
                <patternFill patternType="solid">
                  <fgColor indexed="60"/>
                  <bgColor indexed="10"/>
                </patternFill>
              </fill>
            </x14:dxf>
          </x14:cfRule>
          <x14:cfRule type="cellIs" priority="262" stopIfTrue="1" operator="equal" id="{D2BC2032-FEB8-4EBD-A3C5-87D8C09BCEF3}">
            <xm:f>Resumen!$B$23</xm:f>
            <x14:dxf>
              <font>
                <b val="0"/>
                <condense val="0"/>
                <extend val="0"/>
                <color indexed="63"/>
              </font>
              <fill>
                <patternFill patternType="solid">
                  <fgColor indexed="29"/>
                  <bgColor indexed="52"/>
                </patternFill>
              </fill>
            </x14:dxf>
          </x14:cfRule>
          <x14:cfRule type="cellIs" priority="263" stopIfTrue="1" operator="equal" id="{C5C9228C-7A9A-4207-B11D-54889CFB0F5D}">
            <xm:f>Resumen!$B$24</xm:f>
            <x14:dxf>
              <fill>
                <patternFill patternType="solid">
                  <fgColor indexed="34"/>
                  <bgColor indexed="13"/>
                </patternFill>
              </fill>
            </x14:dxf>
          </x14:cfRule>
          <x14:cfRule type="cellIs" priority="264" stopIfTrue="1" operator="equal" id="{8CF7F11B-B7EA-49A3-A32B-F3414FCDF277}">
            <xm:f>Resumen!$B$25</xm:f>
            <x14:dxf>
              <fill>
                <patternFill patternType="solid">
                  <fgColor indexed="49"/>
                  <bgColor indexed="11"/>
                </patternFill>
              </fill>
            </x14:dxf>
          </x14:cfRule>
          <x14:cfRule type="cellIs" priority="265" stopIfTrue="1" operator="equal" id="{A61D0D2D-4579-42CA-926E-9654CD14E22A}">
            <xm:f>Resumen!$B$26</xm:f>
            <x14:dxf>
              <fill>
                <patternFill patternType="solid">
                  <fgColor indexed="35"/>
                  <bgColor indexed="15"/>
                </patternFill>
              </fill>
            </x14:dxf>
          </x14:cfRule>
          <xm:sqref>C29</xm:sqref>
        </x14:conditionalFormatting>
        <x14:conditionalFormatting xmlns:xm="http://schemas.microsoft.com/office/excel/2006/main">
          <x14:cfRule type="cellIs" priority="266" stopIfTrue="1" operator="equal" id="{E5BF303D-2DAC-41F2-BF35-4CB199A09932}">
            <xm:f>Resumen!$B$22</xm:f>
            <x14:dxf>
              <font>
                <b val="0"/>
                <condense val="0"/>
                <extend val="0"/>
                <color indexed="13"/>
              </font>
              <fill>
                <patternFill patternType="solid">
                  <fgColor indexed="60"/>
                  <bgColor indexed="10"/>
                </patternFill>
              </fill>
            </x14:dxf>
          </x14:cfRule>
          <x14:cfRule type="cellIs" priority="267" stopIfTrue="1" operator="equal" id="{1E866451-BBDC-4A12-9A70-44560F878A68}">
            <xm:f>Resumen!$B$23</xm:f>
            <x14:dxf>
              <font>
                <b val="0"/>
                <condense val="0"/>
                <extend val="0"/>
                <color indexed="63"/>
              </font>
              <fill>
                <patternFill patternType="solid">
                  <fgColor indexed="29"/>
                  <bgColor indexed="52"/>
                </patternFill>
              </fill>
            </x14:dxf>
          </x14:cfRule>
          <x14:cfRule type="cellIs" priority="268" stopIfTrue="1" operator="equal" id="{5C84232F-4AB2-44E5-BEDE-22800655F79A}">
            <xm:f>Resumen!$B$24</xm:f>
            <x14:dxf>
              <fill>
                <patternFill patternType="solid">
                  <fgColor indexed="34"/>
                  <bgColor indexed="13"/>
                </patternFill>
              </fill>
            </x14:dxf>
          </x14:cfRule>
          <x14:cfRule type="cellIs" priority="269" stopIfTrue="1" operator="equal" id="{EEE0B1AD-5F84-4166-AF05-502F321EA5AC}">
            <xm:f>Resumen!$B$25</xm:f>
            <x14:dxf>
              <fill>
                <patternFill patternType="solid">
                  <fgColor indexed="49"/>
                  <bgColor indexed="11"/>
                </patternFill>
              </fill>
            </x14:dxf>
          </x14:cfRule>
          <x14:cfRule type="cellIs" priority="270" stopIfTrue="1" operator="equal" id="{A03958EE-27D5-43D7-B236-46A2F27FF92B}">
            <xm:f>Resumen!$B$26</xm:f>
            <x14:dxf>
              <fill>
                <patternFill patternType="solid">
                  <fgColor indexed="35"/>
                  <bgColor indexed="15"/>
                </patternFill>
              </fill>
            </x14:dxf>
          </x14:cfRule>
          <xm:sqref>C30</xm:sqref>
        </x14:conditionalFormatting>
        <x14:conditionalFormatting xmlns:xm="http://schemas.microsoft.com/office/excel/2006/main">
          <x14:cfRule type="cellIs" priority="271" stopIfTrue="1" operator="equal" id="{37D88434-F8DF-426B-A873-BB546C51A19C}">
            <xm:f>Resumen!$B$22</xm:f>
            <x14:dxf>
              <font>
                <b val="0"/>
                <condense val="0"/>
                <extend val="0"/>
                <color indexed="13"/>
              </font>
              <fill>
                <patternFill patternType="solid">
                  <fgColor indexed="60"/>
                  <bgColor indexed="10"/>
                </patternFill>
              </fill>
            </x14:dxf>
          </x14:cfRule>
          <x14:cfRule type="cellIs" priority="272" stopIfTrue="1" operator="equal" id="{A7911272-0D63-467F-AD31-8E9EC8623D5C}">
            <xm:f>Resumen!$B$23</xm:f>
            <x14:dxf>
              <font>
                <b val="0"/>
                <condense val="0"/>
                <extend val="0"/>
                <color indexed="63"/>
              </font>
              <fill>
                <patternFill patternType="solid">
                  <fgColor indexed="29"/>
                  <bgColor indexed="52"/>
                </patternFill>
              </fill>
            </x14:dxf>
          </x14:cfRule>
          <x14:cfRule type="cellIs" priority="273" stopIfTrue="1" operator="equal" id="{EBCF89E4-1884-44C6-94A9-FFB394567999}">
            <xm:f>Resumen!$B$24</xm:f>
            <x14:dxf>
              <fill>
                <patternFill patternType="solid">
                  <fgColor indexed="34"/>
                  <bgColor indexed="13"/>
                </patternFill>
              </fill>
            </x14:dxf>
          </x14:cfRule>
          <x14:cfRule type="cellIs" priority="274" stopIfTrue="1" operator="equal" id="{2FB7BA59-F127-449D-8F08-0ED8D6D05958}">
            <xm:f>Resumen!$B$25</xm:f>
            <x14:dxf>
              <fill>
                <patternFill patternType="solid">
                  <fgColor indexed="49"/>
                  <bgColor indexed="11"/>
                </patternFill>
              </fill>
            </x14:dxf>
          </x14:cfRule>
          <x14:cfRule type="cellIs" priority="275" stopIfTrue="1" operator="equal" id="{56C88105-EBA2-4775-B9D4-54BF5CD335CE}">
            <xm:f>Resumen!$B$26</xm:f>
            <x14:dxf>
              <fill>
                <patternFill patternType="solid">
                  <fgColor indexed="35"/>
                  <bgColor indexed="15"/>
                </patternFill>
              </fill>
            </x14:dxf>
          </x14:cfRule>
          <xm:sqref>C31</xm:sqref>
        </x14:conditionalFormatting>
        <x14:conditionalFormatting xmlns:xm="http://schemas.microsoft.com/office/excel/2006/main">
          <x14:cfRule type="cellIs" priority="276" stopIfTrue="1" operator="equal" id="{71B8732C-0E4D-4A94-934E-37E9E4499156}">
            <xm:f>Resumen!$B$22</xm:f>
            <x14:dxf>
              <font>
                <b val="0"/>
                <condense val="0"/>
                <extend val="0"/>
                <color indexed="13"/>
              </font>
              <fill>
                <patternFill patternType="solid">
                  <fgColor indexed="60"/>
                  <bgColor indexed="10"/>
                </patternFill>
              </fill>
            </x14:dxf>
          </x14:cfRule>
          <x14:cfRule type="cellIs" priority="277" stopIfTrue="1" operator="equal" id="{1810CD79-E4A8-45DD-81EC-3FDAD96F686E}">
            <xm:f>Resumen!$B$23</xm:f>
            <x14:dxf>
              <font>
                <b val="0"/>
                <condense val="0"/>
                <extend val="0"/>
                <color indexed="63"/>
              </font>
              <fill>
                <patternFill patternType="solid">
                  <fgColor indexed="29"/>
                  <bgColor indexed="52"/>
                </patternFill>
              </fill>
            </x14:dxf>
          </x14:cfRule>
          <x14:cfRule type="cellIs" priority="278" stopIfTrue="1" operator="equal" id="{837F6DAF-49D8-4DE2-8ED2-99B5A71C36E4}">
            <xm:f>Resumen!$B$24</xm:f>
            <x14:dxf>
              <fill>
                <patternFill patternType="solid">
                  <fgColor indexed="34"/>
                  <bgColor indexed="13"/>
                </patternFill>
              </fill>
            </x14:dxf>
          </x14:cfRule>
          <x14:cfRule type="cellIs" priority="279" stopIfTrue="1" operator="equal" id="{BB09400E-4692-41C2-AEED-DE8371487589}">
            <xm:f>Resumen!$B$25</xm:f>
            <x14:dxf>
              <fill>
                <patternFill patternType="solid">
                  <fgColor indexed="49"/>
                  <bgColor indexed="11"/>
                </patternFill>
              </fill>
            </x14:dxf>
          </x14:cfRule>
          <x14:cfRule type="cellIs" priority="280" stopIfTrue="1" operator="equal" id="{85DDF63D-D0B3-4D2F-8D82-343080F1BAEA}">
            <xm:f>Resumen!$B$26</xm:f>
            <x14:dxf>
              <fill>
                <patternFill patternType="solid">
                  <fgColor indexed="35"/>
                  <bgColor indexed="15"/>
                </patternFill>
              </fill>
            </x14:dxf>
          </x14:cfRule>
          <xm:sqref>C32</xm:sqref>
        </x14:conditionalFormatting>
        <x14:conditionalFormatting xmlns:xm="http://schemas.microsoft.com/office/excel/2006/main">
          <x14:cfRule type="cellIs" priority="281" stopIfTrue="1" operator="equal" id="{475AD483-E1F5-4F22-B9BC-14A7B0F7CC9F}">
            <xm:f>Resumen!$B$22</xm:f>
            <x14:dxf>
              <font>
                <b val="0"/>
                <condense val="0"/>
                <extend val="0"/>
                <color indexed="13"/>
              </font>
              <fill>
                <patternFill patternType="solid">
                  <fgColor indexed="60"/>
                  <bgColor indexed="10"/>
                </patternFill>
              </fill>
            </x14:dxf>
          </x14:cfRule>
          <x14:cfRule type="cellIs" priority="282" stopIfTrue="1" operator="equal" id="{F8CDB99B-68C0-4E56-9F06-D61A2D22423F}">
            <xm:f>Resumen!$B$23</xm:f>
            <x14:dxf>
              <font>
                <b val="0"/>
                <condense val="0"/>
                <extend val="0"/>
                <color indexed="63"/>
              </font>
              <fill>
                <patternFill patternType="solid">
                  <fgColor indexed="29"/>
                  <bgColor indexed="52"/>
                </patternFill>
              </fill>
            </x14:dxf>
          </x14:cfRule>
          <x14:cfRule type="cellIs" priority="283" stopIfTrue="1" operator="equal" id="{9B43036D-ADDD-4675-9611-76CC6C094C57}">
            <xm:f>Resumen!$B$24</xm:f>
            <x14:dxf>
              <fill>
                <patternFill patternType="solid">
                  <fgColor indexed="34"/>
                  <bgColor indexed="13"/>
                </patternFill>
              </fill>
            </x14:dxf>
          </x14:cfRule>
          <x14:cfRule type="cellIs" priority="284" stopIfTrue="1" operator="equal" id="{FC8868DB-A429-4AE1-B63F-83FF5A2E9723}">
            <xm:f>Resumen!$B$25</xm:f>
            <x14:dxf>
              <fill>
                <patternFill patternType="solid">
                  <fgColor indexed="49"/>
                  <bgColor indexed="11"/>
                </patternFill>
              </fill>
            </x14:dxf>
          </x14:cfRule>
          <x14:cfRule type="cellIs" priority="285" stopIfTrue="1" operator="equal" id="{6EAE6E57-2237-4016-9EC2-96D2F81E195B}">
            <xm:f>Resumen!$B$26</xm:f>
            <x14:dxf>
              <fill>
                <patternFill patternType="solid">
                  <fgColor indexed="35"/>
                  <bgColor indexed="15"/>
                </patternFill>
              </fill>
            </x14:dxf>
          </x14:cfRule>
          <xm:sqref>C33</xm:sqref>
        </x14:conditionalFormatting>
        <x14:conditionalFormatting xmlns:xm="http://schemas.microsoft.com/office/excel/2006/main">
          <x14:cfRule type="cellIs" priority="286" stopIfTrue="1" operator="equal" id="{0E77FCC5-5436-4C76-A33C-11DFC7A857FE}">
            <xm:f>Resumen!$B$22</xm:f>
            <x14:dxf>
              <font>
                <b val="0"/>
                <condense val="0"/>
                <extend val="0"/>
                <color indexed="13"/>
              </font>
              <fill>
                <patternFill patternType="solid">
                  <fgColor indexed="60"/>
                  <bgColor indexed="10"/>
                </patternFill>
              </fill>
            </x14:dxf>
          </x14:cfRule>
          <x14:cfRule type="cellIs" priority="287" stopIfTrue="1" operator="equal" id="{DF39AAD4-CC3A-4AF4-9B98-95037CE9C20D}">
            <xm:f>Resumen!$B$23</xm:f>
            <x14:dxf>
              <font>
                <b val="0"/>
                <condense val="0"/>
                <extend val="0"/>
                <color indexed="63"/>
              </font>
              <fill>
                <patternFill patternType="solid">
                  <fgColor indexed="29"/>
                  <bgColor indexed="52"/>
                </patternFill>
              </fill>
            </x14:dxf>
          </x14:cfRule>
          <x14:cfRule type="cellIs" priority="288" stopIfTrue="1" operator="equal" id="{625C2FD6-8257-4FE9-A83A-7BB9357255E6}">
            <xm:f>Resumen!$B$24</xm:f>
            <x14:dxf>
              <fill>
                <patternFill patternType="solid">
                  <fgColor indexed="34"/>
                  <bgColor indexed="13"/>
                </patternFill>
              </fill>
            </x14:dxf>
          </x14:cfRule>
          <x14:cfRule type="cellIs" priority="289" stopIfTrue="1" operator="equal" id="{BBA4D2D8-75A5-455C-A93C-8183EBC2130F}">
            <xm:f>Resumen!$B$25</xm:f>
            <x14:dxf>
              <fill>
                <patternFill patternType="solid">
                  <fgColor indexed="49"/>
                  <bgColor indexed="11"/>
                </patternFill>
              </fill>
            </x14:dxf>
          </x14:cfRule>
          <x14:cfRule type="cellIs" priority="290" stopIfTrue="1" operator="equal" id="{322E4C3B-40C8-4701-AE07-5874CBAA70C1}">
            <xm:f>Resumen!$B$26</xm:f>
            <x14:dxf>
              <fill>
                <patternFill patternType="solid">
                  <fgColor indexed="35"/>
                  <bgColor indexed="15"/>
                </patternFill>
              </fill>
            </x14:dxf>
          </x14:cfRule>
          <xm:sqref>C34</xm:sqref>
        </x14:conditionalFormatting>
        <x14:conditionalFormatting xmlns:xm="http://schemas.microsoft.com/office/excel/2006/main">
          <x14:cfRule type="cellIs" priority="106" stopIfTrue="1" operator="equal" id="{4C9E2126-3260-4015-8E84-7DA899E5788B}">
            <xm:f>Resumen!$B$22</xm:f>
            <x14:dxf>
              <font>
                <b val="0"/>
                <condense val="0"/>
                <extend val="0"/>
                <color indexed="13"/>
              </font>
              <fill>
                <patternFill patternType="solid">
                  <fgColor indexed="60"/>
                  <bgColor indexed="10"/>
                </patternFill>
              </fill>
            </x14:dxf>
          </x14:cfRule>
          <x14:cfRule type="cellIs" priority="107" stopIfTrue="1" operator="equal" id="{87650AB8-E6EE-4755-8F3A-C17D5E22266C}">
            <xm:f>Resumen!$B$23</xm:f>
            <x14:dxf>
              <font>
                <b val="0"/>
                <condense val="0"/>
                <extend val="0"/>
                <color indexed="63"/>
              </font>
              <fill>
                <patternFill patternType="solid">
                  <fgColor indexed="29"/>
                  <bgColor indexed="52"/>
                </patternFill>
              </fill>
            </x14:dxf>
          </x14:cfRule>
          <x14:cfRule type="cellIs" priority="108" stopIfTrue="1" operator="equal" id="{D42BCF59-7807-4C2F-9264-60D748CFC8C5}">
            <xm:f>Resumen!$B$24</xm:f>
            <x14:dxf>
              <fill>
                <patternFill patternType="solid">
                  <fgColor indexed="34"/>
                  <bgColor indexed="13"/>
                </patternFill>
              </fill>
            </x14:dxf>
          </x14:cfRule>
          <x14:cfRule type="cellIs" priority="109" stopIfTrue="1" operator="equal" id="{477CC4BB-8A1F-4780-86AD-97EBD7136AD2}">
            <xm:f>Resumen!$B$25</xm:f>
            <x14:dxf>
              <fill>
                <patternFill patternType="solid">
                  <fgColor indexed="49"/>
                  <bgColor indexed="11"/>
                </patternFill>
              </fill>
            </x14:dxf>
          </x14:cfRule>
          <x14:cfRule type="cellIs" priority="110" stopIfTrue="1" operator="equal" id="{D1F494E9-1ACD-4E9A-AA65-058EA396FBD5}">
            <xm:f>Resumen!$B$26</xm:f>
            <x14:dxf>
              <fill>
                <patternFill patternType="solid">
                  <fgColor indexed="35"/>
                  <bgColor indexed="15"/>
                </patternFill>
              </fill>
            </x14:dxf>
          </x14:cfRule>
          <xm:sqref>C6</xm:sqref>
        </x14:conditionalFormatting>
        <x14:conditionalFormatting xmlns:xm="http://schemas.microsoft.com/office/excel/2006/main">
          <x14:cfRule type="cellIs" priority="16" stopIfTrue="1" operator="equal" id="{D24444DF-3BF4-4ACC-A91E-92D0924E172C}">
            <xm:f>Resumen!$B$22</xm:f>
            <x14:dxf>
              <font>
                <b val="0"/>
                <condense val="0"/>
                <extend val="0"/>
                <color indexed="13"/>
              </font>
              <fill>
                <patternFill patternType="solid">
                  <fgColor indexed="60"/>
                  <bgColor indexed="10"/>
                </patternFill>
              </fill>
            </x14:dxf>
          </x14:cfRule>
          <x14:cfRule type="cellIs" priority="17" stopIfTrue="1" operator="equal" id="{61DED12C-FC2E-4E2D-A2B0-472D0D39E065}">
            <xm:f>Resumen!$B$23</xm:f>
            <x14:dxf>
              <font>
                <b val="0"/>
                <condense val="0"/>
                <extend val="0"/>
                <color indexed="63"/>
              </font>
              <fill>
                <patternFill patternType="solid">
                  <fgColor indexed="29"/>
                  <bgColor indexed="52"/>
                </patternFill>
              </fill>
            </x14:dxf>
          </x14:cfRule>
          <x14:cfRule type="cellIs" priority="18" stopIfTrue="1" operator="equal" id="{069D727C-7768-4695-9813-8787A85665F4}">
            <xm:f>Resumen!$B$24</xm:f>
            <x14:dxf>
              <fill>
                <patternFill patternType="solid">
                  <fgColor indexed="34"/>
                  <bgColor indexed="13"/>
                </patternFill>
              </fill>
            </x14:dxf>
          </x14:cfRule>
          <x14:cfRule type="cellIs" priority="19" stopIfTrue="1" operator="equal" id="{E08A1DFB-81B5-4914-9B52-77A220106D35}">
            <xm:f>Resumen!$B$25</xm:f>
            <x14:dxf>
              <fill>
                <patternFill patternType="solid">
                  <fgColor indexed="49"/>
                  <bgColor indexed="11"/>
                </patternFill>
              </fill>
            </x14:dxf>
          </x14:cfRule>
          <x14:cfRule type="cellIs" priority="20" stopIfTrue="1" operator="equal" id="{F8A9E5B9-66E7-4CD9-B859-523C6EEC4131}">
            <xm:f>Resumen!$B$26</xm:f>
            <x14:dxf>
              <fill>
                <patternFill patternType="solid">
                  <fgColor indexed="35"/>
                  <bgColor indexed="15"/>
                </patternFill>
              </fill>
            </x14:dxf>
          </x14:cfRule>
          <xm:sqref>C8</xm:sqref>
        </x14:conditionalFormatting>
        <x14:conditionalFormatting xmlns:xm="http://schemas.microsoft.com/office/excel/2006/main">
          <x14:cfRule type="cellIs" priority="21" stopIfTrue="1" operator="equal" id="{D35FF70B-4DD7-4F30-8299-254634E768D1}">
            <xm:f>Resumen!$B$22</xm:f>
            <x14:dxf>
              <font>
                <b val="0"/>
                <condense val="0"/>
                <extend val="0"/>
                <color indexed="13"/>
              </font>
              <fill>
                <patternFill patternType="solid">
                  <fgColor indexed="60"/>
                  <bgColor indexed="10"/>
                </patternFill>
              </fill>
            </x14:dxf>
          </x14:cfRule>
          <x14:cfRule type="cellIs" priority="22" stopIfTrue="1" operator="equal" id="{398E1A2E-586C-4804-98A0-2F35C586311F}">
            <xm:f>Resumen!$B$23</xm:f>
            <x14:dxf>
              <font>
                <b val="0"/>
                <condense val="0"/>
                <extend val="0"/>
                <color indexed="63"/>
              </font>
              <fill>
                <patternFill patternType="solid">
                  <fgColor indexed="29"/>
                  <bgColor indexed="52"/>
                </patternFill>
              </fill>
            </x14:dxf>
          </x14:cfRule>
          <x14:cfRule type="cellIs" priority="23" stopIfTrue="1" operator="equal" id="{6C6B2ACC-1188-4631-B46A-76680B5A629B}">
            <xm:f>Resumen!$B$24</xm:f>
            <x14:dxf>
              <fill>
                <patternFill patternType="solid">
                  <fgColor indexed="34"/>
                  <bgColor indexed="13"/>
                </patternFill>
              </fill>
            </x14:dxf>
          </x14:cfRule>
          <x14:cfRule type="cellIs" priority="24" stopIfTrue="1" operator="equal" id="{58695455-E5D6-4AB4-9992-BE1E16FE0922}">
            <xm:f>Resumen!$B$25</xm:f>
            <x14:dxf>
              <fill>
                <patternFill patternType="solid">
                  <fgColor indexed="49"/>
                  <bgColor indexed="11"/>
                </patternFill>
              </fill>
            </x14:dxf>
          </x14:cfRule>
          <x14:cfRule type="cellIs" priority="25" stopIfTrue="1" operator="equal" id="{B2CD5960-1762-4D8E-8510-9D755AEFA0C6}">
            <xm:f>Resumen!$B$26</xm:f>
            <x14:dxf>
              <fill>
                <patternFill patternType="solid">
                  <fgColor indexed="35"/>
                  <bgColor indexed="15"/>
                </patternFill>
              </fill>
            </x14:dxf>
          </x14:cfRule>
          <xm:sqref>C7</xm:sqref>
        </x14:conditionalFormatting>
        <x14:conditionalFormatting xmlns:xm="http://schemas.microsoft.com/office/excel/2006/main">
          <x14:cfRule type="cellIs" priority="11" stopIfTrue="1" operator="equal" id="{B189D853-D98D-440D-A86D-8705FABA838D}">
            <xm:f>Resumen!$B$22</xm:f>
            <x14:dxf>
              <font>
                <b val="0"/>
                <condense val="0"/>
                <extend val="0"/>
                <color indexed="13"/>
              </font>
              <fill>
                <patternFill patternType="solid">
                  <fgColor indexed="60"/>
                  <bgColor indexed="10"/>
                </patternFill>
              </fill>
            </x14:dxf>
          </x14:cfRule>
          <x14:cfRule type="cellIs" priority="12" stopIfTrue="1" operator="equal" id="{287932A3-1F13-4FD7-B96D-39E162635859}">
            <xm:f>Resumen!$B$23</xm:f>
            <x14:dxf>
              <font>
                <b val="0"/>
                <condense val="0"/>
                <extend val="0"/>
                <color indexed="63"/>
              </font>
              <fill>
                <patternFill patternType="solid">
                  <fgColor indexed="29"/>
                  <bgColor indexed="52"/>
                </patternFill>
              </fill>
            </x14:dxf>
          </x14:cfRule>
          <x14:cfRule type="cellIs" priority="13" stopIfTrue="1" operator="equal" id="{D4AD677F-9368-4D30-A701-6DB9AC8A89E6}">
            <xm:f>Resumen!$B$24</xm:f>
            <x14:dxf>
              <fill>
                <patternFill patternType="solid">
                  <fgColor indexed="34"/>
                  <bgColor indexed="13"/>
                </patternFill>
              </fill>
            </x14:dxf>
          </x14:cfRule>
          <x14:cfRule type="cellIs" priority="14" stopIfTrue="1" operator="equal" id="{45A8CF7A-C089-4986-924E-15531BFC2C93}">
            <xm:f>Resumen!$B$25</xm:f>
            <x14:dxf>
              <fill>
                <patternFill patternType="solid">
                  <fgColor indexed="49"/>
                  <bgColor indexed="11"/>
                </patternFill>
              </fill>
            </x14:dxf>
          </x14:cfRule>
          <x14:cfRule type="cellIs" priority="15" stopIfTrue="1" operator="equal" id="{899EBE9E-F8E7-4328-BC28-B74A40B09BB0}">
            <xm:f>Resumen!$B$26</xm:f>
            <x14:dxf>
              <fill>
                <patternFill patternType="solid">
                  <fgColor indexed="35"/>
                  <bgColor indexed="15"/>
                </patternFill>
              </fill>
            </x14:dxf>
          </x14:cfRule>
          <xm:sqref>C9</xm:sqref>
        </x14:conditionalFormatting>
        <x14:conditionalFormatting xmlns:xm="http://schemas.microsoft.com/office/excel/2006/main">
          <x14:cfRule type="cellIs" priority="6" stopIfTrue="1" operator="equal" id="{B2F47A1C-6B79-4BA8-911C-C7C08B462116}">
            <xm:f>Resumen!$B$22</xm:f>
            <x14:dxf>
              <font>
                <b val="0"/>
                <condense val="0"/>
                <extend val="0"/>
                <color indexed="13"/>
              </font>
              <fill>
                <patternFill patternType="solid">
                  <fgColor indexed="60"/>
                  <bgColor indexed="10"/>
                </patternFill>
              </fill>
            </x14:dxf>
          </x14:cfRule>
          <x14:cfRule type="cellIs" priority="7" stopIfTrue="1" operator="equal" id="{6D25D267-CD4D-4A30-8B20-E25F06D08FC6}">
            <xm:f>Resumen!$B$23</xm:f>
            <x14:dxf>
              <font>
                <b val="0"/>
                <condense val="0"/>
                <extend val="0"/>
                <color indexed="63"/>
              </font>
              <fill>
                <patternFill patternType="solid">
                  <fgColor indexed="29"/>
                  <bgColor indexed="52"/>
                </patternFill>
              </fill>
            </x14:dxf>
          </x14:cfRule>
          <x14:cfRule type="cellIs" priority="8" stopIfTrue="1" operator="equal" id="{B49274F0-5F86-40AE-83CA-4CF850FF8DAE}">
            <xm:f>Resumen!$B$24</xm:f>
            <x14:dxf>
              <fill>
                <patternFill patternType="solid">
                  <fgColor indexed="34"/>
                  <bgColor indexed="13"/>
                </patternFill>
              </fill>
            </x14:dxf>
          </x14:cfRule>
          <x14:cfRule type="cellIs" priority="9" stopIfTrue="1" operator="equal" id="{D650A4C3-7D80-4615-A49A-9BC1BB12C0C2}">
            <xm:f>Resumen!$B$25</xm:f>
            <x14:dxf>
              <fill>
                <patternFill patternType="solid">
                  <fgColor indexed="49"/>
                  <bgColor indexed="11"/>
                </patternFill>
              </fill>
            </x14:dxf>
          </x14:cfRule>
          <x14:cfRule type="cellIs" priority="10" stopIfTrue="1" operator="equal" id="{0DFBBCD3-67CA-483D-9E73-63150AE7AA10}">
            <xm:f>Resumen!$B$26</xm:f>
            <x14:dxf>
              <fill>
                <patternFill patternType="solid">
                  <fgColor indexed="35"/>
                  <bgColor indexed="15"/>
                </patternFill>
              </fill>
            </x14:dxf>
          </x14:cfRule>
          <xm:sqref>C10</xm:sqref>
        </x14:conditionalFormatting>
        <x14:conditionalFormatting xmlns:xm="http://schemas.microsoft.com/office/excel/2006/main">
          <x14:cfRule type="cellIs" priority="1" stopIfTrue="1" operator="equal" id="{06A1DA0B-6EB6-4D15-9005-F6A06A0E5DB8}">
            <xm:f>Resumen!$B$22</xm:f>
            <x14:dxf>
              <font>
                <b val="0"/>
                <condense val="0"/>
                <extend val="0"/>
                <color indexed="13"/>
              </font>
              <fill>
                <patternFill patternType="solid">
                  <fgColor indexed="60"/>
                  <bgColor indexed="10"/>
                </patternFill>
              </fill>
            </x14:dxf>
          </x14:cfRule>
          <x14:cfRule type="cellIs" priority="2" stopIfTrue="1" operator="equal" id="{C1A137BF-CD9A-464D-970B-21D0851C5A65}">
            <xm:f>Resumen!$B$23</xm:f>
            <x14:dxf>
              <font>
                <b val="0"/>
                <condense val="0"/>
                <extend val="0"/>
                <color indexed="63"/>
              </font>
              <fill>
                <patternFill patternType="solid">
                  <fgColor indexed="29"/>
                  <bgColor indexed="52"/>
                </patternFill>
              </fill>
            </x14:dxf>
          </x14:cfRule>
          <x14:cfRule type="cellIs" priority="3" stopIfTrue="1" operator="equal" id="{6D38954E-2C1A-4E3C-8AB6-6AD046B06D75}">
            <xm:f>Resumen!$B$24</xm:f>
            <x14:dxf>
              <fill>
                <patternFill patternType="solid">
                  <fgColor indexed="34"/>
                  <bgColor indexed="13"/>
                </patternFill>
              </fill>
            </x14:dxf>
          </x14:cfRule>
          <x14:cfRule type="cellIs" priority="4" stopIfTrue="1" operator="equal" id="{5D38BEE8-0323-4FB1-AEC0-07A2132F6D0E}">
            <xm:f>Resumen!$B$25</xm:f>
            <x14:dxf>
              <fill>
                <patternFill patternType="solid">
                  <fgColor indexed="49"/>
                  <bgColor indexed="11"/>
                </patternFill>
              </fill>
            </x14:dxf>
          </x14:cfRule>
          <x14:cfRule type="cellIs" priority="5" stopIfTrue="1" operator="equal" id="{3F3E84BF-BA2B-4F46-BAEF-83BD56ACAB9C}">
            <xm:f>Resumen!$B$26</xm:f>
            <x14:dxf>
              <fill>
                <patternFill patternType="solid">
                  <fgColor indexed="35"/>
                  <bgColor indexed="15"/>
                </patternFill>
              </fill>
            </x14:dxf>
          </x14:cfRule>
          <xm:sqref>C11</xm:sqref>
        </x14:conditionalFormatting>
      </x14:conditionalFormattings>
    </ext>
    <ext xmlns:x14="http://schemas.microsoft.com/office/spreadsheetml/2009/9/main" uri="{CCE6A557-97BC-4b89-ADB6-D9C93CAAB3DF}">
      <x14:dataValidations xmlns:xm="http://schemas.microsoft.com/office/excel/2006/main" count="1">
        <x14:dataValidation type="list" operator="equal" allowBlank="1" showErrorMessage="1">
          <x14:formula1>
            <xm:f>Resumen!$B$22:$B$28</xm:f>
          </x14:formula1>
          <x14:formula2>
            <xm:f>0</xm:f>
          </x14:formula2>
          <xm:sqref>C4:C6 C8:C11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E3" sqref="E3"/>
    </sheetView>
  </sheetViews>
  <sheetFormatPr defaultColWidth="11.5703125" defaultRowHeight="12.75" x14ac:dyDescent="0.2"/>
  <cols>
    <col min="1" max="1" width="17" customWidth="1"/>
    <col min="2" max="2" width="111.140625" customWidth="1"/>
    <col min="3" max="3" width="13" customWidth="1"/>
    <col min="4" max="4" width="15.5703125" customWidth="1"/>
    <col min="5" max="5" width="14.140625" customWidth="1"/>
    <col min="6" max="9" width="5.7109375" customWidth="1"/>
  </cols>
  <sheetData>
    <row r="1" spans="1:12" ht="48.75" customHeight="1" x14ac:dyDescent="0.3">
      <c r="A1" s="20" t="s">
        <v>309</v>
      </c>
      <c r="B1" s="45" t="s">
        <v>310</v>
      </c>
      <c r="C1" s="20" t="s">
        <v>295</v>
      </c>
      <c r="D1" s="20" t="s">
        <v>299</v>
      </c>
    </row>
    <row r="2" spans="1:12" ht="46.5" x14ac:dyDescent="0.35">
      <c r="A2" s="23" t="s">
        <v>517</v>
      </c>
      <c r="B2" s="24" t="s">
        <v>518</v>
      </c>
      <c r="C2" s="46"/>
      <c r="D2" s="46"/>
      <c r="E2" s="57">
        <f>AVERAGE(E3,E7,E17)</f>
        <v>0.3</v>
      </c>
      <c r="G2" s="47" t="s">
        <v>7</v>
      </c>
      <c r="H2" s="8">
        <f t="shared" ref="H2:H8" si="0">COUNTIF($C$4:$C$23,G2)</f>
        <v>9</v>
      </c>
      <c r="K2" s="52" t="s">
        <v>297</v>
      </c>
      <c r="L2" s="8">
        <f>SUM(H2:H3)</f>
        <v>9</v>
      </c>
    </row>
    <row r="3" spans="1:12" ht="18" x14ac:dyDescent="0.25">
      <c r="A3" s="27" t="s">
        <v>519</v>
      </c>
      <c r="B3" s="28" t="s">
        <v>536</v>
      </c>
      <c r="C3" s="48"/>
      <c r="D3" s="48"/>
      <c r="E3" s="69">
        <f>AVERAGE(E4:E6)</f>
        <v>0.9</v>
      </c>
      <c r="G3" s="47" t="s">
        <v>10</v>
      </c>
      <c r="H3" s="8">
        <f t="shared" si="0"/>
        <v>0</v>
      </c>
      <c r="K3" s="52" t="s">
        <v>298</v>
      </c>
      <c r="L3" s="8">
        <f>SUM(H4:H5)</f>
        <v>2</v>
      </c>
    </row>
    <row r="4" spans="1:12" ht="15" x14ac:dyDescent="0.2">
      <c r="A4" s="30" t="s">
        <v>520</v>
      </c>
      <c r="B4" s="31" t="s">
        <v>537</v>
      </c>
      <c r="C4" s="9" t="s">
        <v>16</v>
      </c>
      <c r="D4" s="51"/>
      <c r="E4">
        <f>VLOOKUP(C4,Resumen!$B$22:$C$27,2,0)</f>
        <v>0.9</v>
      </c>
      <c r="G4" s="47" t="s">
        <v>13</v>
      </c>
      <c r="H4" s="8">
        <f t="shared" si="0"/>
        <v>0</v>
      </c>
      <c r="K4" s="52" t="s">
        <v>296</v>
      </c>
      <c r="L4" s="8">
        <f>SUM(H6:H7)</f>
        <v>0</v>
      </c>
    </row>
    <row r="5" spans="1:12" ht="15" x14ac:dyDescent="0.2">
      <c r="A5" s="30" t="s">
        <v>521</v>
      </c>
      <c r="B5" s="31" t="s">
        <v>538</v>
      </c>
      <c r="C5" s="9" t="s">
        <v>25</v>
      </c>
      <c r="D5" s="51"/>
      <c r="E5" t="str">
        <f>VLOOKUP(C5,Resumen!$B$22:$C$28,2,0)</f>
        <v>N/A</v>
      </c>
      <c r="G5" s="47" t="s">
        <v>16</v>
      </c>
      <c r="H5" s="8">
        <f t="shared" si="0"/>
        <v>2</v>
      </c>
      <c r="K5" s="58"/>
      <c r="L5" s="59"/>
    </row>
    <row r="6" spans="1:12" ht="15" x14ac:dyDescent="0.2">
      <c r="A6" s="30" t="s">
        <v>522</v>
      </c>
      <c r="B6" s="31" t="s">
        <v>539</v>
      </c>
      <c r="C6" s="9" t="s">
        <v>16</v>
      </c>
      <c r="D6" s="51"/>
      <c r="E6">
        <f>VLOOKUP(C6,Resumen!$B$22:$C$27,2,0)</f>
        <v>0.9</v>
      </c>
      <c r="G6" s="47" t="s">
        <v>19</v>
      </c>
      <c r="H6" s="8">
        <f t="shared" si="0"/>
        <v>0</v>
      </c>
      <c r="K6" s="58"/>
      <c r="L6" s="59"/>
    </row>
    <row r="7" spans="1:12" ht="18" x14ac:dyDescent="0.25">
      <c r="A7" s="27" t="s">
        <v>523</v>
      </c>
      <c r="B7" s="28" t="s">
        <v>524</v>
      </c>
      <c r="C7" s="48"/>
      <c r="D7" s="48"/>
      <c r="E7" s="60">
        <f>AVERAGE(E8:E16)</f>
        <v>0</v>
      </c>
      <c r="G7" s="47" t="s">
        <v>22</v>
      </c>
      <c r="H7" s="8">
        <f t="shared" si="0"/>
        <v>0</v>
      </c>
    </row>
    <row r="8" spans="1:12" ht="15" x14ac:dyDescent="0.2">
      <c r="A8" s="30" t="s">
        <v>525</v>
      </c>
      <c r="B8" s="31" t="s">
        <v>540</v>
      </c>
      <c r="C8" s="9" t="s">
        <v>7</v>
      </c>
      <c r="D8" s="51"/>
      <c r="E8">
        <f>VLOOKUP(C8,Resumen!$B$22:$C$27,2,0)</f>
        <v>0</v>
      </c>
      <c r="G8" s="47" t="s">
        <v>25</v>
      </c>
      <c r="H8" s="8">
        <f t="shared" si="0"/>
        <v>2</v>
      </c>
      <c r="K8" s="58"/>
      <c r="L8" s="59"/>
    </row>
    <row r="9" spans="1:12" ht="15" x14ac:dyDescent="0.2">
      <c r="A9" s="30" t="s">
        <v>526</v>
      </c>
      <c r="B9" s="31" t="s">
        <v>541</v>
      </c>
      <c r="C9" s="9" t="s">
        <v>7</v>
      </c>
      <c r="D9" s="51"/>
      <c r="E9">
        <f>VLOOKUP(C9,Resumen!$B$22:$C$27,2,0)</f>
        <v>0</v>
      </c>
      <c r="K9" s="58"/>
      <c r="L9" s="59"/>
    </row>
    <row r="10" spans="1:12" ht="15" x14ac:dyDescent="0.2">
      <c r="A10" s="30" t="s">
        <v>527</v>
      </c>
      <c r="B10" s="31" t="s">
        <v>542</v>
      </c>
      <c r="C10" s="9" t="s">
        <v>7</v>
      </c>
      <c r="D10" s="51"/>
      <c r="E10">
        <f>VLOOKUP(C10,Resumen!$B$22:$C$27,2,0)</f>
        <v>0</v>
      </c>
      <c r="K10" s="58"/>
      <c r="L10" s="59"/>
    </row>
    <row r="11" spans="1:12" ht="15" x14ac:dyDescent="0.2">
      <c r="A11" s="30" t="s">
        <v>528</v>
      </c>
      <c r="B11" s="31" t="s">
        <v>543</v>
      </c>
      <c r="C11" s="9" t="s">
        <v>7</v>
      </c>
      <c r="D11" s="51"/>
      <c r="E11">
        <f>VLOOKUP(C11,Resumen!$B$22:$C$27,2,0)</f>
        <v>0</v>
      </c>
      <c r="K11" s="58"/>
      <c r="L11" s="59"/>
    </row>
    <row r="12" spans="1:12" ht="15" x14ac:dyDescent="0.2">
      <c r="A12" s="30" t="s">
        <v>529</v>
      </c>
      <c r="B12" s="31" t="s">
        <v>544</v>
      </c>
      <c r="C12" s="9" t="s">
        <v>7</v>
      </c>
      <c r="D12" s="51"/>
      <c r="E12">
        <f>VLOOKUP(C12,Resumen!$B$22:$C$27,2,0)</f>
        <v>0</v>
      </c>
      <c r="K12" s="58"/>
      <c r="L12" s="59"/>
    </row>
    <row r="13" spans="1:12" ht="15" x14ac:dyDescent="0.2">
      <c r="A13" s="30" t="s">
        <v>530</v>
      </c>
      <c r="B13" s="31" t="s">
        <v>548</v>
      </c>
      <c r="C13" s="9" t="s">
        <v>7</v>
      </c>
      <c r="D13" s="51"/>
      <c r="E13">
        <f>VLOOKUP(C13,Resumen!$B$22:$C$27,2,0)</f>
        <v>0</v>
      </c>
      <c r="K13" s="58"/>
      <c r="L13" s="59"/>
    </row>
    <row r="14" spans="1:12" ht="15" x14ac:dyDescent="0.2">
      <c r="A14" s="30" t="s">
        <v>531</v>
      </c>
      <c r="B14" s="31" t="s">
        <v>545</v>
      </c>
      <c r="C14" s="9" t="s">
        <v>25</v>
      </c>
      <c r="D14" s="51"/>
      <c r="E14" t="str">
        <f>VLOOKUP(C14,Resumen!$B$22:$C$28,2,0)</f>
        <v>N/A</v>
      </c>
      <c r="K14" s="58"/>
      <c r="L14" s="59"/>
    </row>
    <row r="15" spans="1:12" ht="15" x14ac:dyDescent="0.2">
      <c r="A15" s="30" t="s">
        <v>532</v>
      </c>
      <c r="B15" s="31" t="s">
        <v>546</v>
      </c>
      <c r="C15" s="9" t="s">
        <v>7</v>
      </c>
      <c r="D15" s="51"/>
      <c r="E15">
        <f>VLOOKUP(C15,Resumen!$B$22:$C$27,2,0)</f>
        <v>0</v>
      </c>
      <c r="K15" s="58"/>
      <c r="L15" s="59"/>
    </row>
    <row r="16" spans="1:12" ht="15" x14ac:dyDescent="0.2">
      <c r="A16" s="30" t="s">
        <v>533</v>
      </c>
      <c r="B16" s="31" t="s">
        <v>547</v>
      </c>
      <c r="C16" s="9" t="s">
        <v>7</v>
      </c>
      <c r="D16" s="51"/>
      <c r="E16">
        <f>VLOOKUP(C16,Resumen!$B$22:$C$27,2,0)</f>
        <v>0</v>
      </c>
      <c r="K16" s="58"/>
      <c r="L16" s="59"/>
    </row>
    <row r="17" spans="1:12" ht="18" x14ac:dyDescent="0.25">
      <c r="A17" s="27" t="s">
        <v>534</v>
      </c>
      <c r="B17" s="28" t="s">
        <v>550</v>
      </c>
      <c r="C17" s="48"/>
      <c r="D17" s="48"/>
      <c r="E17" s="60">
        <f>AVERAGE(E18)</f>
        <v>0</v>
      </c>
    </row>
    <row r="18" spans="1:12" ht="15" x14ac:dyDescent="0.2">
      <c r="A18" s="30" t="s">
        <v>535</v>
      </c>
      <c r="B18" s="31" t="s">
        <v>549</v>
      </c>
      <c r="C18" s="9" t="s">
        <v>7</v>
      </c>
      <c r="D18" s="51"/>
      <c r="E18">
        <f>VLOOKUP(C18,Resumen!$B$22:$C$27,2,0)</f>
        <v>0</v>
      </c>
      <c r="K18" s="58"/>
      <c r="L18" s="59"/>
    </row>
  </sheetData>
  <sheetProtection selectLockedCells="1" selectUnlockedCells="1"/>
  <dataValidations count="1">
    <dataValidation operator="equal" allowBlank="1" showErrorMessage="1" sqref="D4:D6 D8:D16 D18">
      <formula1>0</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&amp;CPágina &amp;P</oddFooter>
  </headerFooter>
  <extLst>
    <ext xmlns:x14="http://schemas.microsoft.com/office/spreadsheetml/2009/9/main" uri="{78C0D931-6437-407d-A8EE-F0AAD7539E65}">
      <x14:conditionalFormattings>
        <x14:conditionalFormatting xmlns:xm="http://schemas.microsoft.com/office/excel/2006/main">
          <x14:cfRule type="cellIs" priority="66" stopIfTrue="1" operator="equal" id="{BC23FF82-F74B-431E-A4D8-8CFE1DE5DB05}">
            <xm:f>Resumen!$B$22</xm:f>
            <x14:dxf>
              <font>
                <b val="0"/>
                <condense val="0"/>
                <extend val="0"/>
                <color indexed="13"/>
              </font>
              <fill>
                <patternFill patternType="solid">
                  <fgColor indexed="60"/>
                  <bgColor indexed="10"/>
                </patternFill>
              </fill>
            </x14:dxf>
          </x14:cfRule>
          <x14:cfRule type="cellIs" priority="67" stopIfTrue="1" operator="equal" id="{22ADEBA9-72D2-43FA-96FE-2CDAC94717C0}">
            <xm:f>Resumen!$B$23</xm:f>
            <x14:dxf>
              <font>
                <b val="0"/>
                <condense val="0"/>
                <extend val="0"/>
                <color indexed="63"/>
              </font>
              <fill>
                <patternFill patternType="solid">
                  <fgColor indexed="29"/>
                  <bgColor indexed="52"/>
                </patternFill>
              </fill>
            </x14:dxf>
          </x14:cfRule>
          <x14:cfRule type="cellIs" priority="68" stopIfTrue="1" operator="equal" id="{E41A7C57-8C36-4E0D-80E5-C9775C3678DE}">
            <xm:f>Resumen!$B$24</xm:f>
            <x14:dxf>
              <fill>
                <patternFill patternType="solid">
                  <fgColor indexed="34"/>
                  <bgColor indexed="13"/>
                </patternFill>
              </fill>
            </x14:dxf>
          </x14:cfRule>
          <x14:cfRule type="cellIs" priority="69" stopIfTrue="1" operator="equal" id="{27667E56-5DD6-44FF-9B8F-3594F5BFE4B2}">
            <xm:f>Resumen!$B$25</xm:f>
            <x14:dxf>
              <fill>
                <patternFill patternType="solid">
                  <fgColor indexed="49"/>
                  <bgColor indexed="11"/>
                </patternFill>
              </fill>
            </x14:dxf>
          </x14:cfRule>
          <x14:cfRule type="cellIs" priority="70" stopIfTrue="1" operator="equal" id="{655B1C07-C955-4150-93D6-9248BB390489}">
            <xm:f>Resumen!$B$26</xm:f>
            <x14:dxf>
              <fill>
                <patternFill patternType="solid">
                  <fgColor indexed="35"/>
                  <bgColor indexed="15"/>
                </patternFill>
              </fill>
            </x14:dxf>
          </x14:cfRule>
          <xm:sqref>C2:C5</xm:sqref>
        </x14:conditionalFormatting>
        <x14:conditionalFormatting xmlns:xm="http://schemas.microsoft.com/office/excel/2006/main">
          <x14:cfRule type="cellIs" priority="36" stopIfTrue="1" operator="equal" id="{AD37507B-80AC-4688-8611-D027D047FD7E}">
            <xm:f>Resumen!$B$22</xm:f>
            <x14:dxf>
              <font>
                <b val="0"/>
                <condense val="0"/>
                <extend val="0"/>
                <color indexed="13"/>
              </font>
              <fill>
                <patternFill patternType="solid">
                  <fgColor indexed="60"/>
                  <bgColor indexed="10"/>
                </patternFill>
              </fill>
            </x14:dxf>
          </x14:cfRule>
          <x14:cfRule type="cellIs" priority="37" stopIfTrue="1" operator="equal" id="{131433B1-0B0E-43E5-A30F-398034EF1F03}">
            <xm:f>Resumen!$B$23</xm:f>
            <x14:dxf>
              <font>
                <b val="0"/>
                <condense val="0"/>
                <extend val="0"/>
                <color indexed="63"/>
              </font>
              <fill>
                <patternFill patternType="solid">
                  <fgColor indexed="29"/>
                  <bgColor indexed="52"/>
                </patternFill>
              </fill>
            </x14:dxf>
          </x14:cfRule>
          <x14:cfRule type="cellIs" priority="38" stopIfTrue="1" operator="equal" id="{31033288-CDEC-44B9-8A34-134FD7D792A8}">
            <xm:f>Resumen!$B$24</xm:f>
            <x14:dxf>
              <fill>
                <patternFill patternType="solid">
                  <fgColor indexed="34"/>
                  <bgColor indexed="13"/>
                </patternFill>
              </fill>
            </x14:dxf>
          </x14:cfRule>
          <x14:cfRule type="cellIs" priority="39" stopIfTrue="1" operator="equal" id="{EE5456AC-CFCE-4E51-8984-69D3601AAA15}">
            <xm:f>Resumen!$B$25</xm:f>
            <x14:dxf>
              <fill>
                <patternFill patternType="solid">
                  <fgColor indexed="49"/>
                  <bgColor indexed="11"/>
                </patternFill>
              </fill>
            </x14:dxf>
          </x14:cfRule>
          <x14:cfRule type="cellIs" priority="40" stopIfTrue="1" operator="equal" id="{CE7B4C06-1021-4590-BE82-12A43F9C2E8D}">
            <xm:f>Resumen!$B$26</xm:f>
            <x14:dxf>
              <fill>
                <patternFill patternType="solid">
                  <fgColor indexed="35"/>
                  <bgColor indexed="15"/>
                </patternFill>
              </fill>
            </x14:dxf>
          </x14:cfRule>
          <xm:sqref>C11</xm:sqref>
        </x14:conditionalFormatting>
        <x14:conditionalFormatting xmlns:xm="http://schemas.microsoft.com/office/excel/2006/main">
          <x14:cfRule type="cellIs" priority="46" stopIfTrue="1" operator="equal" id="{7C4B1ABF-FEE2-42C5-92D0-0B060A35C276}">
            <xm:f>Resumen!$B$22</xm:f>
            <x14:dxf>
              <font>
                <b val="0"/>
                <condense val="0"/>
                <extend val="0"/>
                <color indexed="13"/>
              </font>
              <fill>
                <patternFill patternType="solid">
                  <fgColor indexed="60"/>
                  <bgColor indexed="10"/>
                </patternFill>
              </fill>
            </x14:dxf>
          </x14:cfRule>
          <x14:cfRule type="cellIs" priority="47" stopIfTrue="1" operator="equal" id="{886808D1-A18A-437D-8783-3DACAAA060F9}">
            <xm:f>Resumen!$B$23</xm:f>
            <x14:dxf>
              <font>
                <b val="0"/>
                <condense val="0"/>
                <extend val="0"/>
                <color indexed="63"/>
              </font>
              <fill>
                <patternFill patternType="solid">
                  <fgColor indexed="29"/>
                  <bgColor indexed="52"/>
                </patternFill>
              </fill>
            </x14:dxf>
          </x14:cfRule>
          <x14:cfRule type="cellIs" priority="48" stopIfTrue="1" operator="equal" id="{8BF1C5A6-F666-4BCC-8807-82DEDA105F6C}">
            <xm:f>Resumen!$B$24</xm:f>
            <x14:dxf>
              <fill>
                <patternFill patternType="solid">
                  <fgColor indexed="34"/>
                  <bgColor indexed="13"/>
                </patternFill>
              </fill>
            </x14:dxf>
          </x14:cfRule>
          <x14:cfRule type="cellIs" priority="49" stopIfTrue="1" operator="equal" id="{91FF8A84-B94B-437E-9349-C958E72782C6}">
            <xm:f>Resumen!$B$25</xm:f>
            <x14:dxf>
              <fill>
                <patternFill patternType="solid">
                  <fgColor indexed="49"/>
                  <bgColor indexed="11"/>
                </patternFill>
              </fill>
            </x14:dxf>
          </x14:cfRule>
          <x14:cfRule type="cellIs" priority="50" stopIfTrue="1" operator="equal" id="{07226F6B-39AE-4916-9667-68DAAA3D231F}">
            <xm:f>Resumen!$B$26</xm:f>
            <x14:dxf>
              <fill>
                <patternFill patternType="solid">
                  <fgColor indexed="35"/>
                  <bgColor indexed="15"/>
                </patternFill>
              </fill>
            </x14:dxf>
          </x14:cfRule>
          <xm:sqref>C9</xm:sqref>
        </x14:conditionalFormatting>
        <x14:conditionalFormatting xmlns:xm="http://schemas.microsoft.com/office/excel/2006/main">
          <x14:cfRule type="cellIs" priority="56" stopIfTrue="1" operator="equal" id="{5E9380C0-DE00-4825-B576-31894CC1D50C}">
            <xm:f>Resumen!$B$22</xm:f>
            <x14:dxf>
              <font>
                <b val="0"/>
                <condense val="0"/>
                <extend val="0"/>
                <color indexed="13"/>
              </font>
              <fill>
                <patternFill patternType="solid">
                  <fgColor indexed="60"/>
                  <bgColor indexed="10"/>
                </patternFill>
              </fill>
            </x14:dxf>
          </x14:cfRule>
          <x14:cfRule type="cellIs" priority="57" stopIfTrue="1" operator="equal" id="{3C565F6E-13BD-4595-8FDF-BB3BF3A86080}">
            <xm:f>Resumen!$B$23</xm:f>
            <x14:dxf>
              <font>
                <b val="0"/>
                <condense val="0"/>
                <extend val="0"/>
                <color indexed="63"/>
              </font>
              <fill>
                <patternFill patternType="solid">
                  <fgColor indexed="29"/>
                  <bgColor indexed="52"/>
                </patternFill>
              </fill>
            </x14:dxf>
          </x14:cfRule>
          <x14:cfRule type="cellIs" priority="58" stopIfTrue="1" operator="equal" id="{BCFFE39C-267D-4D1F-8D0A-B938A252003A}">
            <xm:f>Resumen!$B$24</xm:f>
            <x14:dxf>
              <fill>
                <patternFill patternType="solid">
                  <fgColor indexed="34"/>
                  <bgColor indexed="13"/>
                </patternFill>
              </fill>
            </x14:dxf>
          </x14:cfRule>
          <x14:cfRule type="cellIs" priority="59" stopIfTrue="1" operator="equal" id="{25F16C3F-3D86-4AAD-B8FC-F6A0B48886A9}">
            <xm:f>Resumen!$B$25</xm:f>
            <x14:dxf>
              <fill>
                <patternFill patternType="solid">
                  <fgColor indexed="49"/>
                  <bgColor indexed="11"/>
                </patternFill>
              </fill>
            </x14:dxf>
          </x14:cfRule>
          <x14:cfRule type="cellIs" priority="60" stopIfTrue="1" operator="equal" id="{33555FD5-06CF-473F-9CE4-04446FA1B7D4}">
            <xm:f>Resumen!$B$26</xm:f>
            <x14:dxf>
              <fill>
                <patternFill patternType="solid">
                  <fgColor indexed="35"/>
                  <bgColor indexed="15"/>
                </patternFill>
              </fill>
            </x14:dxf>
          </x14:cfRule>
          <xm:sqref>C7</xm:sqref>
        </x14:conditionalFormatting>
        <x14:conditionalFormatting xmlns:xm="http://schemas.microsoft.com/office/excel/2006/main">
          <x14:cfRule type="cellIs" priority="101" stopIfTrue="1" operator="equal" id="{31200ED9-9D17-4A3D-91B0-F1461AF4C865}">
            <xm:f>Resumen!$B$22</xm:f>
            <x14:dxf>
              <font>
                <b val="0"/>
                <condense val="0"/>
                <extend val="0"/>
                <color indexed="13"/>
              </font>
              <fill>
                <patternFill patternType="solid">
                  <fgColor indexed="60"/>
                  <bgColor indexed="10"/>
                </patternFill>
              </fill>
            </x14:dxf>
          </x14:cfRule>
          <x14:cfRule type="cellIs" priority="102" stopIfTrue="1" operator="equal" id="{2C970DAB-E3AA-4698-8482-B130976AAB26}">
            <xm:f>Resumen!$B$23</xm:f>
            <x14:dxf>
              <font>
                <b val="0"/>
                <condense val="0"/>
                <extend val="0"/>
                <color indexed="63"/>
              </font>
              <fill>
                <patternFill patternType="solid">
                  <fgColor indexed="29"/>
                  <bgColor indexed="52"/>
                </patternFill>
              </fill>
            </x14:dxf>
          </x14:cfRule>
          <x14:cfRule type="cellIs" priority="103" stopIfTrue="1" operator="equal" id="{12B88D32-DCFD-4AF8-8613-6328A5185261}">
            <xm:f>Resumen!$B$24</xm:f>
            <x14:dxf>
              <fill>
                <patternFill patternType="solid">
                  <fgColor indexed="34"/>
                  <bgColor indexed="13"/>
                </patternFill>
              </fill>
            </x14:dxf>
          </x14:cfRule>
          <x14:cfRule type="cellIs" priority="104" stopIfTrue="1" operator="equal" id="{BA4C156A-3AE5-4501-A1E6-6C6A1E13B183}">
            <xm:f>Resumen!$B$25</xm:f>
            <x14:dxf>
              <fill>
                <patternFill patternType="solid">
                  <fgColor indexed="49"/>
                  <bgColor indexed="11"/>
                </patternFill>
              </fill>
            </x14:dxf>
          </x14:cfRule>
          <x14:cfRule type="cellIs" priority="105" stopIfTrue="1" operator="equal" id="{30F9E624-5428-4F36-9563-9723FB888D73}">
            <xm:f>Resumen!$B$26</xm:f>
            <x14:dxf>
              <fill>
                <patternFill patternType="solid">
                  <fgColor indexed="35"/>
                  <bgColor indexed="15"/>
                </patternFill>
              </fill>
            </x14:dxf>
          </x14:cfRule>
          <xm:sqref>C19</xm:sqref>
        </x14:conditionalFormatting>
        <x14:conditionalFormatting xmlns:xm="http://schemas.microsoft.com/office/excel/2006/main">
          <x14:cfRule type="cellIs" priority="106" stopIfTrue="1" operator="equal" id="{80BC335F-8C1B-4FD6-8CA5-8C947F28425B}">
            <xm:f>Resumen!$B$22</xm:f>
            <x14:dxf>
              <font>
                <b val="0"/>
                <condense val="0"/>
                <extend val="0"/>
                <color indexed="13"/>
              </font>
              <fill>
                <patternFill patternType="solid">
                  <fgColor indexed="60"/>
                  <bgColor indexed="10"/>
                </patternFill>
              </fill>
            </x14:dxf>
          </x14:cfRule>
          <x14:cfRule type="cellIs" priority="107" stopIfTrue="1" operator="equal" id="{C667E431-595E-4B79-B5E3-CA2DE97D423F}">
            <xm:f>Resumen!$B$23</xm:f>
            <x14:dxf>
              <font>
                <b val="0"/>
                <condense val="0"/>
                <extend val="0"/>
                <color indexed="63"/>
              </font>
              <fill>
                <patternFill patternType="solid">
                  <fgColor indexed="29"/>
                  <bgColor indexed="52"/>
                </patternFill>
              </fill>
            </x14:dxf>
          </x14:cfRule>
          <x14:cfRule type="cellIs" priority="108" stopIfTrue="1" operator="equal" id="{96AF8D23-7499-447F-85E0-B89156726CAA}">
            <xm:f>Resumen!$B$24</xm:f>
            <x14:dxf>
              <fill>
                <patternFill patternType="solid">
                  <fgColor indexed="34"/>
                  <bgColor indexed="13"/>
                </patternFill>
              </fill>
            </x14:dxf>
          </x14:cfRule>
          <x14:cfRule type="cellIs" priority="109" stopIfTrue="1" operator="equal" id="{F6B8B921-7837-4A0A-888B-1AF34B7D25CA}">
            <xm:f>Resumen!$B$25</xm:f>
            <x14:dxf>
              <fill>
                <patternFill patternType="solid">
                  <fgColor indexed="49"/>
                  <bgColor indexed="11"/>
                </patternFill>
              </fill>
            </x14:dxf>
          </x14:cfRule>
          <x14:cfRule type="cellIs" priority="110" stopIfTrue="1" operator="equal" id="{B32F7821-89F8-4CEC-A69F-69D8D3B1AAD1}">
            <xm:f>Resumen!$B$26</xm:f>
            <x14:dxf>
              <fill>
                <patternFill patternType="solid">
                  <fgColor indexed="35"/>
                  <bgColor indexed="15"/>
                </patternFill>
              </fill>
            </x14:dxf>
          </x14:cfRule>
          <xm:sqref>C20</xm:sqref>
        </x14:conditionalFormatting>
        <x14:conditionalFormatting xmlns:xm="http://schemas.microsoft.com/office/excel/2006/main">
          <x14:cfRule type="cellIs" priority="111" stopIfTrue="1" operator="equal" id="{EA1DF1BC-3278-4EA1-AE97-EDFBC3781629}">
            <xm:f>Resumen!$B$22</xm:f>
            <x14:dxf>
              <font>
                <b val="0"/>
                <condense val="0"/>
                <extend val="0"/>
                <color indexed="13"/>
              </font>
              <fill>
                <patternFill patternType="solid">
                  <fgColor indexed="60"/>
                  <bgColor indexed="10"/>
                </patternFill>
              </fill>
            </x14:dxf>
          </x14:cfRule>
          <x14:cfRule type="cellIs" priority="112" stopIfTrue="1" operator="equal" id="{7D84128B-94F1-419F-BACB-EF06B79A6480}">
            <xm:f>Resumen!$B$23</xm:f>
            <x14:dxf>
              <font>
                <b val="0"/>
                <condense val="0"/>
                <extend val="0"/>
                <color indexed="63"/>
              </font>
              <fill>
                <patternFill patternType="solid">
                  <fgColor indexed="29"/>
                  <bgColor indexed="52"/>
                </patternFill>
              </fill>
            </x14:dxf>
          </x14:cfRule>
          <x14:cfRule type="cellIs" priority="113" stopIfTrue="1" operator="equal" id="{B16306FA-5AC5-40E0-A103-AD06E3D09057}">
            <xm:f>Resumen!$B$24</xm:f>
            <x14:dxf>
              <fill>
                <patternFill patternType="solid">
                  <fgColor indexed="34"/>
                  <bgColor indexed="13"/>
                </patternFill>
              </fill>
            </x14:dxf>
          </x14:cfRule>
          <x14:cfRule type="cellIs" priority="114" stopIfTrue="1" operator="equal" id="{DA7CD30D-BA4E-4685-B2AB-FC29920FCDF3}">
            <xm:f>Resumen!$B$25</xm:f>
            <x14:dxf>
              <fill>
                <patternFill patternType="solid">
                  <fgColor indexed="49"/>
                  <bgColor indexed="11"/>
                </patternFill>
              </fill>
            </x14:dxf>
          </x14:cfRule>
          <x14:cfRule type="cellIs" priority="115" stopIfTrue="1" operator="equal" id="{0F25A569-CC87-40BA-93E3-D7B967513D2A}">
            <xm:f>Resumen!$B$26</xm:f>
            <x14:dxf>
              <fill>
                <patternFill patternType="solid">
                  <fgColor indexed="35"/>
                  <bgColor indexed="15"/>
                </patternFill>
              </fill>
            </x14:dxf>
          </x14:cfRule>
          <xm:sqref>C21</xm:sqref>
        </x14:conditionalFormatting>
        <x14:conditionalFormatting xmlns:xm="http://schemas.microsoft.com/office/excel/2006/main">
          <x14:cfRule type="cellIs" priority="116" stopIfTrue="1" operator="equal" id="{69770BC9-C733-40FC-8AE6-20674885D839}">
            <xm:f>Resumen!$B$22</xm:f>
            <x14:dxf>
              <font>
                <b val="0"/>
                <condense val="0"/>
                <extend val="0"/>
                <color indexed="13"/>
              </font>
              <fill>
                <patternFill patternType="solid">
                  <fgColor indexed="60"/>
                  <bgColor indexed="10"/>
                </patternFill>
              </fill>
            </x14:dxf>
          </x14:cfRule>
          <x14:cfRule type="cellIs" priority="117" stopIfTrue="1" operator="equal" id="{C1573A4A-F7E6-4EAE-9C56-E882C9EBBBEA}">
            <xm:f>Resumen!$B$23</xm:f>
            <x14:dxf>
              <font>
                <b val="0"/>
                <condense val="0"/>
                <extend val="0"/>
                <color indexed="63"/>
              </font>
              <fill>
                <patternFill patternType="solid">
                  <fgColor indexed="29"/>
                  <bgColor indexed="52"/>
                </patternFill>
              </fill>
            </x14:dxf>
          </x14:cfRule>
          <x14:cfRule type="cellIs" priority="118" stopIfTrue="1" operator="equal" id="{F6892A91-3927-4A77-A412-F445FD357CA4}">
            <xm:f>Resumen!$B$24</xm:f>
            <x14:dxf>
              <fill>
                <patternFill patternType="solid">
                  <fgColor indexed="34"/>
                  <bgColor indexed="13"/>
                </patternFill>
              </fill>
            </x14:dxf>
          </x14:cfRule>
          <x14:cfRule type="cellIs" priority="119" stopIfTrue="1" operator="equal" id="{528A74EF-43C7-4279-B033-0FBB5B9AC7CC}">
            <xm:f>Resumen!$B$25</xm:f>
            <x14:dxf>
              <fill>
                <patternFill patternType="solid">
                  <fgColor indexed="49"/>
                  <bgColor indexed="11"/>
                </patternFill>
              </fill>
            </x14:dxf>
          </x14:cfRule>
          <x14:cfRule type="cellIs" priority="120" stopIfTrue="1" operator="equal" id="{4393CFA3-2C23-4B75-9B11-C90B01C88F13}">
            <xm:f>Resumen!$B$26</xm:f>
            <x14:dxf>
              <fill>
                <patternFill patternType="solid">
                  <fgColor indexed="35"/>
                  <bgColor indexed="15"/>
                </patternFill>
              </fill>
            </x14:dxf>
          </x14:cfRule>
          <xm:sqref>C22</xm:sqref>
        </x14:conditionalFormatting>
        <x14:conditionalFormatting xmlns:xm="http://schemas.microsoft.com/office/excel/2006/main">
          <x14:cfRule type="cellIs" priority="121" stopIfTrue="1" operator="equal" id="{F570473E-97C3-4D3D-B150-A0015BA0BE42}">
            <xm:f>Resumen!$B$22</xm:f>
            <x14:dxf>
              <font>
                <b val="0"/>
                <condense val="0"/>
                <extend val="0"/>
                <color indexed="13"/>
              </font>
              <fill>
                <patternFill patternType="solid">
                  <fgColor indexed="60"/>
                  <bgColor indexed="10"/>
                </patternFill>
              </fill>
            </x14:dxf>
          </x14:cfRule>
          <x14:cfRule type="cellIs" priority="122" stopIfTrue="1" operator="equal" id="{53F3A7F1-021F-40C4-AC7E-1F695EC895D1}">
            <xm:f>Resumen!$B$23</xm:f>
            <x14:dxf>
              <font>
                <b val="0"/>
                <condense val="0"/>
                <extend val="0"/>
                <color indexed="63"/>
              </font>
              <fill>
                <patternFill patternType="solid">
                  <fgColor indexed="29"/>
                  <bgColor indexed="52"/>
                </patternFill>
              </fill>
            </x14:dxf>
          </x14:cfRule>
          <x14:cfRule type="cellIs" priority="123" stopIfTrue="1" operator="equal" id="{3D72B468-ECB8-4621-8F4D-505B082F9B47}">
            <xm:f>Resumen!$B$24</xm:f>
            <x14:dxf>
              <fill>
                <patternFill patternType="solid">
                  <fgColor indexed="34"/>
                  <bgColor indexed="13"/>
                </patternFill>
              </fill>
            </x14:dxf>
          </x14:cfRule>
          <x14:cfRule type="cellIs" priority="124" stopIfTrue="1" operator="equal" id="{CF3E265D-81DD-4248-8FA6-1DB75B1C1C32}">
            <xm:f>Resumen!$B$25</xm:f>
            <x14:dxf>
              <fill>
                <patternFill patternType="solid">
                  <fgColor indexed="49"/>
                  <bgColor indexed="11"/>
                </patternFill>
              </fill>
            </x14:dxf>
          </x14:cfRule>
          <x14:cfRule type="cellIs" priority="125" stopIfTrue="1" operator="equal" id="{AE66EE11-945E-4829-A0F6-B638D16F4FDD}">
            <xm:f>Resumen!$B$26</xm:f>
            <x14:dxf>
              <fill>
                <patternFill patternType="solid">
                  <fgColor indexed="35"/>
                  <bgColor indexed="15"/>
                </patternFill>
              </fill>
            </x14:dxf>
          </x14:cfRule>
          <xm:sqref>C23</xm:sqref>
        </x14:conditionalFormatting>
        <x14:conditionalFormatting xmlns:xm="http://schemas.microsoft.com/office/excel/2006/main">
          <x14:cfRule type="cellIs" priority="126" stopIfTrue="1" operator="equal" id="{F93819FC-DE69-40DE-B767-F43EF86D3985}">
            <xm:f>Resumen!$B$22</xm:f>
            <x14:dxf>
              <font>
                <b val="0"/>
                <condense val="0"/>
                <extend val="0"/>
                <color indexed="13"/>
              </font>
              <fill>
                <patternFill patternType="solid">
                  <fgColor indexed="60"/>
                  <bgColor indexed="10"/>
                </patternFill>
              </fill>
            </x14:dxf>
          </x14:cfRule>
          <x14:cfRule type="cellIs" priority="127" stopIfTrue="1" operator="equal" id="{CFA571E1-C877-424D-A2C2-9D7A966C28DF}">
            <xm:f>Resumen!$B$23</xm:f>
            <x14:dxf>
              <font>
                <b val="0"/>
                <condense val="0"/>
                <extend val="0"/>
                <color indexed="63"/>
              </font>
              <fill>
                <patternFill patternType="solid">
                  <fgColor indexed="29"/>
                  <bgColor indexed="52"/>
                </patternFill>
              </fill>
            </x14:dxf>
          </x14:cfRule>
          <x14:cfRule type="cellIs" priority="128" stopIfTrue="1" operator="equal" id="{F38ECEA7-1DA7-43F4-9420-D25C062FD434}">
            <xm:f>Resumen!$B$24</xm:f>
            <x14:dxf>
              <fill>
                <patternFill patternType="solid">
                  <fgColor indexed="34"/>
                  <bgColor indexed="13"/>
                </patternFill>
              </fill>
            </x14:dxf>
          </x14:cfRule>
          <x14:cfRule type="cellIs" priority="129" stopIfTrue="1" operator="equal" id="{749E62A1-EADD-4608-86F0-51D83CDB9C00}">
            <xm:f>Resumen!$B$25</xm:f>
            <x14:dxf>
              <fill>
                <patternFill patternType="solid">
                  <fgColor indexed="49"/>
                  <bgColor indexed="11"/>
                </patternFill>
              </fill>
            </x14:dxf>
          </x14:cfRule>
          <x14:cfRule type="cellIs" priority="130" stopIfTrue="1" operator="equal" id="{4DCFAF7E-142D-4C3A-82DB-312DDE48CA52}">
            <xm:f>Resumen!$B$26</xm:f>
            <x14:dxf>
              <fill>
                <patternFill patternType="solid">
                  <fgColor indexed="35"/>
                  <bgColor indexed="15"/>
                </patternFill>
              </fill>
            </x14:dxf>
          </x14:cfRule>
          <xm:sqref>C24</xm:sqref>
        </x14:conditionalFormatting>
        <x14:conditionalFormatting xmlns:xm="http://schemas.microsoft.com/office/excel/2006/main">
          <x14:cfRule type="cellIs" priority="131" stopIfTrue="1" operator="equal" id="{D07EB4A4-99D2-47FC-AB70-09242C74D428}">
            <xm:f>Resumen!$B$22</xm:f>
            <x14:dxf>
              <font>
                <b val="0"/>
                <condense val="0"/>
                <extend val="0"/>
                <color indexed="13"/>
              </font>
              <fill>
                <patternFill patternType="solid">
                  <fgColor indexed="60"/>
                  <bgColor indexed="10"/>
                </patternFill>
              </fill>
            </x14:dxf>
          </x14:cfRule>
          <x14:cfRule type="cellIs" priority="132" stopIfTrue="1" operator="equal" id="{F58D4979-C2BA-4126-ACF7-474BF528C214}">
            <xm:f>Resumen!$B$23</xm:f>
            <x14:dxf>
              <font>
                <b val="0"/>
                <condense val="0"/>
                <extend val="0"/>
                <color indexed="63"/>
              </font>
              <fill>
                <patternFill patternType="solid">
                  <fgColor indexed="29"/>
                  <bgColor indexed="52"/>
                </patternFill>
              </fill>
            </x14:dxf>
          </x14:cfRule>
          <x14:cfRule type="cellIs" priority="133" stopIfTrue="1" operator="equal" id="{17CB401A-786A-4146-9A56-6AFBF5686829}">
            <xm:f>Resumen!$B$24</xm:f>
            <x14:dxf>
              <fill>
                <patternFill patternType="solid">
                  <fgColor indexed="34"/>
                  <bgColor indexed="13"/>
                </patternFill>
              </fill>
            </x14:dxf>
          </x14:cfRule>
          <x14:cfRule type="cellIs" priority="134" stopIfTrue="1" operator="equal" id="{C5044460-BBB7-4C4D-9232-8DCFC8F0BAD4}">
            <xm:f>Resumen!$B$25</xm:f>
            <x14:dxf>
              <fill>
                <patternFill patternType="solid">
                  <fgColor indexed="49"/>
                  <bgColor indexed="11"/>
                </patternFill>
              </fill>
            </x14:dxf>
          </x14:cfRule>
          <x14:cfRule type="cellIs" priority="135" stopIfTrue="1" operator="equal" id="{CECA4F47-DEC3-4116-898E-C76D4EE5F470}">
            <xm:f>Resumen!$B$26</xm:f>
            <x14:dxf>
              <fill>
                <patternFill patternType="solid">
                  <fgColor indexed="35"/>
                  <bgColor indexed="15"/>
                </patternFill>
              </fill>
            </x14:dxf>
          </x14:cfRule>
          <xm:sqref>C25</xm:sqref>
        </x14:conditionalFormatting>
        <x14:conditionalFormatting xmlns:xm="http://schemas.microsoft.com/office/excel/2006/main">
          <x14:cfRule type="cellIs" priority="136" stopIfTrue="1" operator="equal" id="{CF706B85-DA24-42B5-BE44-4E746A14B2C1}">
            <xm:f>Resumen!$B$22</xm:f>
            <x14:dxf>
              <font>
                <b val="0"/>
                <condense val="0"/>
                <extend val="0"/>
                <color indexed="13"/>
              </font>
              <fill>
                <patternFill patternType="solid">
                  <fgColor indexed="60"/>
                  <bgColor indexed="10"/>
                </patternFill>
              </fill>
            </x14:dxf>
          </x14:cfRule>
          <x14:cfRule type="cellIs" priority="137" stopIfTrue="1" operator="equal" id="{C58AF9F0-D449-4FBF-8F51-B8DBB3D127C5}">
            <xm:f>Resumen!$B$23</xm:f>
            <x14:dxf>
              <font>
                <b val="0"/>
                <condense val="0"/>
                <extend val="0"/>
                <color indexed="63"/>
              </font>
              <fill>
                <patternFill patternType="solid">
                  <fgColor indexed="29"/>
                  <bgColor indexed="52"/>
                </patternFill>
              </fill>
            </x14:dxf>
          </x14:cfRule>
          <x14:cfRule type="cellIs" priority="138" stopIfTrue="1" operator="equal" id="{9ABB6C33-E0B5-477C-B30A-C7E6C3ADAC9C}">
            <xm:f>Resumen!$B$24</xm:f>
            <x14:dxf>
              <fill>
                <patternFill patternType="solid">
                  <fgColor indexed="34"/>
                  <bgColor indexed="13"/>
                </patternFill>
              </fill>
            </x14:dxf>
          </x14:cfRule>
          <x14:cfRule type="cellIs" priority="139" stopIfTrue="1" operator="equal" id="{CCC44521-3AC3-42E9-B300-4C1D521D0D9B}">
            <xm:f>Resumen!$B$25</xm:f>
            <x14:dxf>
              <fill>
                <patternFill patternType="solid">
                  <fgColor indexed="49"/>
                  <bgColor indexed="11"/>
                </patternFill>
              </fill>
            </x14:dxf>
          </x14:cfRule>
          <x14:cfRule type="cellIs" priority="140" stopIfTrue="1" operator="equal" id="{B8C40B1C-7F9B-4A4E-B63A-8C2D17C3A2F0}">
            <xm:f>Resumen!$B$26</xm:f>
            <x14:dxf>
              <fill>
                <patternFill patternType="solid">
                  <fgColor indexed="35"/>
                  <bgColor indexed="15"/>
                </patternFill>
              </fill>
            </x14:dxf>
          </x14:cfRule>
          <xm:sqref>C26</xm:sqref>
        </x14:conditionalFormatting>
        <x14:conditionalFormatting xmlns:xm="http://schemas.microsoft.com/office/excel/2006/main">
          <x14:cfRule type="cellIs" priority="141" stopIfTrue="1" operator="equal" id="{25698558-031E-4974-92C6-A83D5E637F4A}">
            <xm:f>Resumen!$B$22</xm:f>
            <x14:dxf>
              <font>
                <b val="0"/>
                <condense val="0"/>
                <extend val="0"/>
                <color indexed="13"/>
              </font>
              <fill>
                <patternFill patternType="solid">
                  <fgColor indexed="60"/>
                  <bgColor indexed="10"/>
                </patternFill>
              </fill>
            </x14:dxf>
          </x14:cfRule>
          <x14:cfRule type="cellIs" priority="142" stopIfTrue="1" operator="equal" id="{84748568-7AF4-4862-9A33-6C79DE7417D4}">
            <xm:f>Resumen!$B$23</xm:f>
            <x14:dxf>
              <font>
                <b val="0"/>
                <condense val="0"/>
                <extend val="0"/>
                <color indexed="63"/>
              </font>
              <fill>
                <patternFill patternType="solid">
                  <fgColor indexed="29"/>
                  <bgColor indexed="52"/>
                </patternFill>
              </fill>
            </x14:dxf>
          </x14:cfRule>
          <x14:cfRule type="cellIs" priority="143" stopIfTrue="1" operator="equal" id="{7C4EE75A-1EF8-4B2D-946B-05E6F7AD3094}">
            <xm:f>Resumen!$B$24</xm:f>
            <x14:dxf>
              <fill>
                <patternFill patternType="solid">
                  <fgColor indexed="34"/>
                  <bgColor indexed="13"/>
                </patternFill>
              </fill>
            </x14:dxf>
          </x14:cfRule>
          <x14:cfRule type="cellIs" priority="144" stopIfTrue="1" operator="equal" id="{B4979E0F-0637-4C16-ABD7-C946605B38C4}">
            <xm:f>Resumen!$B$25</xm:f>
            <x14:dxf>
              <fill>
                <patternFill patternType="solid">
                  <fgColor indexed="49"/>
                  <bgColor indexed="11"/>
                </patternFill>
              </fill>
            </x14:dxf>
          </x14:cfRule>
          <x14:cfRule type="cellIs" priority="145" stopIfTrue="1" operator="equal" id="{088A9343-648B-470F-A261-BA7984B23EE4}">
            <xm:f>Resumen!$B$26</xm:f>
            <x14:dxf>
              <fill>
                <patternFill patternType="solid">
                  <fgColor indexed="35"/>
                  <bgColor indexed="15"/>
                </patternFill>
              </fill>
            </x14:dxf>
          </x14:cfRule>
          <xm:sqref>C27</xm:sqref>
        </x14:conditionalFormatting>
        <x14:conditionalFormatting xmlns:xm="http://schemas.microsoft.com/office/excel/2006/main">
          <x14:cfRule type="cellIs" priority="146" stopIfTrue="1" operator="equal" id="{1C874BB9-9F5A-4885-BACA-0E300B486CF5}">
            <xm:f>Resumen!$B$22</xm:f>
            <x14:dxf>
              <font>
                <b val="0"/>
                <condense val="0"/>
                <extend val="0"/>
                <color indexed="13"/>
              </font>
              <fill>
                <patternFill patternType="solid">
                  <fgColor indexed="60"/>
                  <bgColor indexed="10"/>
                </patternFill>
              </fill>
            </x14:dxf>
          </x14:cfRule>
          <x14:cfRule type="cellIs" priority="147" stopIfTrue="1" operator="equal" id="{63D1FB58-E29E-4EE6-8BFA-3DD2B8875A5B}">
            <xm:f>Resumen!$B$23</xm:f>
            <x14:dxf>
              <font>
                <b val="0"/>
                <condense val="0"/>
                <extend val="0"/>
                <color indexed="63"/>
              </font>
              <fill>
                <patternFill patternType="solid">
                  <fgColor indexed="29"/>
                  <bgColor indexed="52"/>
                </patternFill>
              </fill>
            </x14:dxf>
          </x14:cfRule>
          <x14:cfRule type="cellIs" priority="148" stopIfTrue="1" operator="equal" id="{0A63FC6C-EED7-440F-A2DB-58357AE2D4E3}">
            <xm:f>Resumen!$B$24</xm:f>
            <x14:dxf>
              <fill>
                <patternFill patternType="solid">
                  <fgColor indexed="34"/>
                  <bgColor indexed="13"/>
                </patternFill>
              </fill>
            </x14:dxf>
          </x14:cfRule>
          <x14:cfRule type="cellIs" priority="149" stopIfTrue="1" operator="equal" id="{863F3AA2-E16F-4946-81AB-B60648458125}">
            <xm:f>Resumen!$B$25</xm:f>
            <x14:dxf>
              <fill>
                <patternFill patternType="solid">
                  <fgColor indexed="49"/>
                  <bgColor indexed="11"/>
                </patternFill>
              </fill>
            </x14:dxf>
          </x14:cfRule>
          <x14:cfRule type="cellIs" priority="150" stopIfTrue="1" operator="equal" id="{E1038D61-5E3D-43E8-83BE-854F70105A47}">
            <xm:f>Resumen!$B$26</xm:f>
            <x14:dxf>
              <fill>
                <patternFill patternType="solid">
                  <fgColor indexed="35"/>
                  <bgColor indexed="15"/>
                </patternFill>
              </fill>
            </x14:dxf>
          </x14:cfRule>
          <xm:sqref>C29</xm:sqref>
        </x14:conditionalFormatting>
        <x14:conditionalFormatting xmlns:xm="http://schemas.microsoft.com/office/excel/2006/main">
          <x14:cfRule type="cellIs" priority="151" stopIfTrue="1" operator="equal" id="{F7F9F260-CF73-4B0E-B8C9-E147D6502526}">
            <xm:f>Resumen!$B$22</xm:f>
            <x14:dxf>
              <font>
                <b val="0"/>
                <condense val="0"/>
                <extend val="0"/>
                <color indexed="13"/>
              </font>
              <fill>
                <patternFill patternType="solid">
                  <fgColor indexed="60"/>
                  <bgColor indexed="10"/>
                </patternFill>
              </fill>
            </x14:dxf>
          </x14:cfRule>
          <x14:cfRule type="cellIs" priority="152" stopIfTrue="1" operator="equal" id="{C67C99DE-D336-43F2-BA42-28E0F385185A}">
            <xm:f>Resumen!$B$23</xm:f>
            <x14:dxf>
              <font>
                <b val="0"/>
                <condense val="0"/>
                <extend val="0"/>
                <color indexed="63"/>
              </font>
              <fill>
                <patternFill patternType="solid">
                  <fgColor indexed="29"/>
                  <bgColor indexed="52"/>
                </patternFill>
              </fill>
            </x14:dxf>
          </x14:cfRule>
          <x14:cfRule type="cellIs" priority="153" stopIfTrue="1" operator="equal" id="{70CE2FFE-C4CD-48D5-8946-0BCB0C0F0C82}">
            <xm:f>Resumen!$B$24</xm:f>
            <x14:dxf>
              <fill>
                <patternFill patternType="solid">
                  <fgColor indexed="34"/>
                  <bgColor indexed="13"/>
                </patternFill>
              </fill>
            </x14:dxf>
          </x14:cfRule>
          <x14:cfRule type="cellIs" priority="154" stopIfTrue="1" operator="equal" id="{D2F36CED-4068-4548-A09A-56E7E0C3124B}">
            <xm:f>Resumen!$B$25</xm:f>
            <x14:dxf>
              <fill>
                <patternFill patternType="solid">
                  <fgColor indexed="49"/>
                  <bgColor indexed="11"/>
                </patternFill>
              </fill>
            </x14:dxf>
          </x14:cfRule>
          <x14:cfRule type="cellIs" priority="155" stopIfTrue="1" operator="equal" id="{9E629603-8999-468C-8C0F-435372F3FF0F}">
            <xm:f>Resumen!$B$26</xm:f>
            <x14:dxf>
              <fill>
                <patternFill patternType="solid">
                  <fgColor indexed="35"/>
                  <bgColor indexed="15"/>
                </patternFill>
              </fill>
            </x14:dxf>
          </x14:cfRule>
          <xm:sqref>C30</xm:sqref>
        </x14:conditionalFormatting>
        <x14:conditionalFormatting xmlns:xm="http://schemas.microsoft.com/office/excel/2006/main">
          <x14:cfRule type="cellIs" priority="156" stopIfTrue="1" operator="equal" id="{748DCE92-4284-4BC2-A57B-1D429C7C24B0}">
            <xm:f>Resumen!$B$22</xm:f>
            <x14:dxf>
              <font>
                <b val="0"/>
                <condense val="0"/>
                <extend val="0"/>
                <color indexed="13"/>
              </font>
              <fill>
                <patternFill patternType="solid">
                  <fgColor indexed="60"/>
                  <bgColor indexed="10"/>
                </patternFill>
              </fill>
            </x14:dxf>
          </x14:cfRule>
          <x14:cfRule type="cellIs" priority="157" stopIfTrue="1" operator="equal" id="{D31283AB-723C-495C-82E8-DAC4623537BC}">
            <xm:f>Resumen!$B$23</xm:f>
            <x14:dxf>
              <font>
                <b val="0"/>
                <condense val="0"/>
                <extend val="0"/>
                <color indexed="63"/>
              </font>
              <fill>
                <patternFill patternType="solid">
                  <fgColor indexed="29"/>
                  <bgColor indexed="52"/>
                </patternFill>
              </fill>
            </x14:dxf>
          </x14:cfRule>
          <x14:cfRule type="cellIs" priority="158" stopIfTrue="1" operator="equal" id="{DB1F8655-6B05-4A47-AA9C-11D93852FFE2}">
            <xm:f>Resumen!$B$24</xm:f>
            <x14:dxf>
              <fill>
                <patternFill patternType="solid">
                  <fgColor indexed="34"/>
                  <bgColor indexed="13"/>
                </patternFill>
              </fill>
            </x14:dxf>
          </x14:cfRule>
          <x14:cfRule type="cellIs" priority="159" stopIfTrue="1" operator="equal" id="{74E02432-213F-4DAD-8B44-2E3264E02B59}">
            <xm:f>Resumen!$B$25</xm:f>
            <x14:dxf>
              <fill>
                <patternFill patternType="solid">
                  <fgColor indexed="49"/>
                  <bgColor indexed="11"/>
                </patternFill>
              </fill>
            </x14:dxf>
          </x14:cfRule>
          <x14:cfRule type="cellIs" priority="160" stopIfTrue="1" operator="equal" id="{8159D4B2-EF35-4F09-BD1B-4E2E592132FA}">
            <xm:f>Resumen!$B$26</xm:f>
            <x14:dxf>
              <fill>
                <patternFill patternType="solid">
                  <fgColor indexed="35"/>
                  <bgColor indexed="15"/>
                </patternFill>
              </fill>
            </x14:dxf>
          </x14:cfRule>
          <xm:sqref>C31</xm:sqref>
        </x14:conditionalFormatting>
        <x14:conditionalFormatting xmlns:xm="http://schemas.microsoft.com/office/excel/2006/main">
          <x14:cfRule type="cellIs" priority="161" stopIfTrue="1" operator="equal" id="{A4BA0ACC-C6E8-4B47-90C9-C4C80BC31004}">
            <xm:f>Resumen!$B$22</xm:f>
            <x14:dxf>
              <font>
                <b val="0"/>
                <condense val="0"/>
                <extend val="0"/>
                <color indexed="13"/>
              </font>
              <fill>
                <patternFill patternType="solid">
                  <fgColor indexed="60"/>
                  <bgColor indexed="10"/>
                </patternFill>
              </fill>
            </x14:dxf>
          </x14:cfRule>
          <x14:cfRule type="cellIs" priority="162" stopIfTrue="1" operator="equal" id="{5B5D3C35-79B5-4A44-849B-DF6337D3053A}">
            <xm:f>Resumen!$B$23</xm:f>
            <x14:dxf>
              <font>
                <b val="0"/>
                <condense val="0"/>
                <extend val="0"/>
                <color indexed="63"/>
              </font>
              <fill>
                <patternFill patternType="solid">
                  <fgColor indexed="29"/>
                  <bgColor indexed="52"/>
                </patternFill>
              </fill>
            </x14:dxf>
          </x14:cfRule>
          <x14:cfRule type="cellIs" priority="163" stopIfTrue="1" operator="equal" id="{7982587C-984E-49D9-8172-54BF27573C51}">
            <xm:f>Resumen!$B$24</xm:f>
            <x14:dxf>
              <fill>
                <patternFill patternType="solid">
                  <fgColor indexed="34"/>
                  <bgColor indexed="13"/>
                </patternFill>
              </fill>
            </x14:dxf>
          </x14:cfRule>
          <x14:cfRule type="cellIs" priority="164" stopIfTrue="1" operator="equal" id="{DA30CADD-76B5-432D-886B-EE15B8790CAA}">
            <xm:f>Resumen!$B$25</xm:f>
            <x14:dxf>
              <fill>
                <patternFill patternType="solid">
                  <fgColor indexed="49"/>
                  <bgColor indexed="11"/>
                </patternFill>
              </fill>
            </x14:dxf>
          </x14:cfRule>
          <x14:cfRule type="cellIs" priority="165" stopIfTrue="1" operator="equal" id="{B5AA1823-EBC6-4A8E-96E7-967FFF148459}">
            <xm:f>Resumen!$B$26</xm:f>
            <x14:dxf>
              <fill>
                <patternFill patternType="solid">
                  <fgColor indexed="35"/>
                  <bgColor indexed="15"/>
                </patternFill>
              </fill>
            </x14:dxf>
          </x14:cfRule>
          <xm:sqref>C32</xm:sqref>
        </x14:conditionalFormatting>
        <x14:conditionalFormatting xmlns:xm="http://schemas.microsoft.com/office/excel/2006/main">
          <x14:cfRule type="cellIs" priority="166" stopIfTrue="1" operator="equal" id="{0A0C47F2-B89D-4B4F-B141-671A8A83D9E3}">
            <xm:f>Resumen!$B$22</xm:f>
            <x14:dxf>
              <font>
                <b val="0"/>
                <condense val="0"/>
                <extend val="0"/>
                <color indexed="13"/>
              </font>
              <fill>
                <patternFill patternType="solid">
                  <fgColor indexed="60"/>
                  <bgColor indexed="10"/>
                </patternFill>
              </fill>
            </x14:dxf>
          </x14:cfRule>
          <x14:cfRule type="cellIs" priority="167" stopIfTrue="1" operator="equal" id="{0F338813-14EC-4A5D-B82A-22BD2C633947}">
            <xm:f>Resumen!$B$23</xm:f>
            <x14:dxf>
              <font>
                <b val="0"/>
                <condense val="0"/>
                <extend val="0"/>
                <color indexed="63"/>
              </font>
              <fill>
                <patternFill patternType="solid">
                  <fgColor indexed="29"/>
                  <bgColor indexed="52"/>
                </patternFill>
              </fill>
            </x14:dxf>
          </x14:cfRule>
          <x14:cfRule type="cellIs" priority="168" stopIfTrue="1" operator="equal" id="{4B11720D-41F0-4BA4-B4CD-09FDD87D0753}">
            <xm:f>Resumen!$B$24</xm:f>
            <x14:dxf>
              <fill>
                <patternFill patternType="solid">
                  <fgColor indexed="34"/>
                  <bgColor indexed="13"/>
                </patternFill>
              </fill>
            </x14:dxf>
          </x14:cfRule>
          <x14:cfRule type="cellIs" priority="169" stopIfTrue="1" operator="equal" id="{DC8D02C7-4FF9-434D-9A6A-3B925BA59C5E}">
            <xm:f>Resumen!$B$25</xm:f>
            <x14:dxf>
              <fill>
                <patternFill patternType="solid">
                  <fgColor indexed="49"/>
                  <bgColor indexed="11"/>
                </patternFill>
              </fill>
            </x14:dxf>
          </x14:cfRule>
          <x14:cfRule type="cellIs" priority="170" stopIfTrue="1" operator="equal" id="{E1317103-8857-4CAC-8E25-C1B26D55E5ED}">
            <xm:f>Resumen!$B$26</xm:f>
            <x14:dxf>
              <fill>
                <patternFill patternType="solid">
                  <fgColor indexed="35"/>
                  <bgColor indexed="15"/>
                </patternFill>
              </fill>
            </x14:dxf>
          </x14:cfRule>
          <xm:sqref>C33</xm:sqref>
        </x14:conditionalFormatting>
        <x14:conditionalFormatting xmlns:xm="http://schemas.microsoft.com/office/excel/2006/main">
          <x14:cfRule type="cellIs" priority="171" stopIfTrue="1" operator="equal" id="{5914F7B1-DD96-4B9F-AC80-C92CF387A6A1}">
            <xm:f>Resumen!$B$22</xm:f>
            <x14:dxf>
              <font>
                <b val="0"/>
                <condense val="0"/>
                <extend val="0"/>
                <color indexed="13"/>
              </font>
              <fill>
                <patternFill patternType="solid">
                  <fgColor indexed="60"/>
                  <bgColor indexed="10"/>
                </patternFill>
              </fill>
            </x14:dxf>
          </x14:cfRule>
          <x14:cfRule type="cellIs" priority="172" stopIfTrue="1" operator="equal" id="{D2D00FDE-B6D1-42D8-B63E-FB45394340BD}">
            <xm:f>Resumen!$B$23</xm:f>
            <x14:dxf>
              <font>
                <b val="0"/>
                <condense val="0"/>
                <extend val="0"/>
                <color indexed="63"/>
              </font>
              <fill>
                <patternFill patternType="solid">
                  <fgColor indexed="29"/>
                  <bgColor indexed="52"/>
                </patternFill>
              </fill>
            </x14:dxf>
          </x14:cfRule>
          <x14:cfRule type="cellIs" priority="173" stopIfTrue="1" operator="equal" id="{A1AB413A-5B8F-420C-A889-F2D49D2E3EA5}">
            <xm:f>Resumen!$B$24</xm:f>
            <x14:dxf>
              <fill>
                <patternFill patternType="solid">
                  <fgColor indexed="34"/>
                  <bgColor indexed="13"/>
                </patternFill>
              </fill>
            </x14:dxf>
          </x14:cfRule>
          <x14:cfRule type="cellIs" priority="174" stopIfTrue="1" operator="equal" id="{06B81D78-4DA8-4441-96C6-D58001D76F40}">
            <xm:f>Resumen!$B$25</xm:f>
            <x14:dxf>
              <fill>
                <patternFill patternType="solid">
                  <fgColor indexed="49"/>
                  <bgColor indexed="11"/>
                </patternFill>
              </fill>
            </x14:dxf>
          </x14:cfRule>
          <x14:cfRule type="cellIs" priority="175" stopIfTrue="1" operator="equal" id="{9CC2488F-3926-47F3-B976-D1E21F0B4551}">
            <xm:f>Resumen!$B$26</xm:f>
            <x14:dxf>
              <fill>
                <patternFill patternType="solid">
                  <fgColor indexed="35"/>
                  <bgColor indexed="15"/>
                </patternFill>
              </fill>
            </x14:dxf>
          </x14:cfRule>
          <xm:sqref>C34</xm:sqref>
        </x14:conditionalFormatting>
        <x14:conditionalFormatting xmlns:xm="http://schemas.microsoft.com/office/excel/2006/main">
          <x14:cfRule type="cellIs" priority="61" stopIfTrue="1" operator="equal" id="{9B5A17AA-4AC5-4BA9-B000-6509A6714825}">
            <xm:f>Resumen!$B$22</xm:f>
            <x14:dxf>
              <font>
                <b val="0"/>
                <condense val="0"/>
                <extend val="0"/>
                <color indexed="13"/>
              </font>
              <fill>
                <patternFill patternType="solid">
                  <fgColor indexed="60"/>
                  <bgColor indexed="10"/>
                </patternFill>
              </fill>
            </x14:dxf>
          </x14:cfRule>
          <x14:cfRule type="cellIs" priority="62" stopIfTrue="1" operator="equal" id="{88C9B86B-B18B-4D04-AE64-421F516B5134}">
            <xm:f>Resumen!$B$23</xm:f>
            <x14:dxf>
              <font>
                <b val="0"/>
                <condense val="0"/>
                <extend val="0"/>
                <color indexed="63"/>
              </font>
              <fill>
                <patternFill patternType="solid">
                  <fgColor indexed="29"/>
                  <bgColor indexed="52"/>
                </patternFill>
              </fill>
            </x14:dxf>
          </x14:cfRule>
          <x14:cfRule type="cellIs" priority="63" stopIfTrue="1" operator="equal" id="{C2223011-2979-424D-8535-53A96BCE7C5F}">
            <xm:f>Resumen!$B$24</xm:f>
            <x14:dxf>
              <fill>
                <patternFill patternType="solid">
                  <fgColor indexed="34"/>
                  <bgColor indexed="13"/>
                </patternFill>
              </fill>
            </x14:dxf>
          </x14:cfRule>
          <x14:cfRule type="cellIs" priority="64" stopIfTrue="1" operator="equal" id="{4B232289-C3D9-4413-B47C-284416131DC5}">
            <xm:f>Resumen!$B$25</xm:f>
            <x14:dxf>
              <fill>
                <patternFill patternType="solid">
                  <fgColor indexed="49"/>
                  <bgColor indexed="11"/>
                </patternFill>
              </fill>
            </x14:dxf>
          </x14:cfRule>
          <x14:cfRule type="cellIs" priority="65" stopIfTrue="1" operator="equal" id="{15FCC206-11FE-4225-ACC5-90A6E0F95794}">
            <xm:f>Resumen!$B$26</xm:f>
            <x14:dxf>
              <fill>
                <patternFill patternType="solid">
                  <fgColor indexed="35"/>
                  <bgColor indexed="15"/>
                </patternFill>
              </fill>
            </x14:dxf>
          </x14:cfRule>
          <xm:sqref>C6</xm:sqref>
        </x14:conditionalFormatting>
        <x14:conditionalFormatting xmlns:xm="http://schemas.microsoft.com/office/excel/2006/main">
          <x14:cfRule type="cellIs" priority="51" stopIfTrue="1" operator="equal" id="{7DE5DFC9-8286-4920-A334-F813B8E5F75D}">
            <xm:f>Resumen!$B$22</xm:f>
            <x14:dxf>
              <font>
                <b val="0"/>
                <condense val="0"/>
                <extend val="0"/>
                <color indexed="13"/>
              </font>
              <fill>
                <patternFill patternType="solid">
                  <fgColor indexed="60"/>
                  <bgColor indexed="10"/>
                </patternFill>
              </fill>
            </x14:dxf>
          </x14:cfRule>
          <x14:cfRule type="cellIs" priority="52" stopIfTrue="1" operator="equal" id="{79E785C2-B395-4302-9ACD-9EC480254A09}">
            <xm:f>Resumen!$B$23</xm:f>
            <x14:dxf>
              <font>
                <b val="0"/>
                <condense val="0"/>
                <extend val="0"/>
                <color indexed="63"/>
              </font>
              <fill>
                <patternFill patternType="solid">
                  <fgColor indexed="29"/>
                  <bgColor indexed="52"/>
                </patternFill>
              </fill>
            </x14:dxf>
          </x14:cfRule>
          <x14:cfRule type="cellIs" priority="53" stopIfTrue="1" operator="equal" id="{4BA3C800-1439-45F5-8A14-41DB8E8DB3DA}">
            <xm:f>Resumen!$B$24</xm:f>
            <x14:dxf>
              <fill>
                <patternFill patternType="solid">
                  <fgColor indexed="34"/>
                  <bgColor indexed="13"/>
                </patternFill>
              </fill>
            </x14:dxf>
          </x14:cfRule>
          <x14:cfRule type="cellIs" priority="54" stopIfTrue="1" operator="equal" id="{A40B0D86-713A-4C88-B9A0-3A5ED9B49E12}">
            <xm:f>Resumen!$B$25</xm:f>
            <x14:dxf>
              <fill>
                <patternFill patternType="solid">
                  <fgColor indexed="49"/>
                  <bgColor indexed="11"/>
                </patternFill>
              </fill>
            </x14:dxf>
          </x14:cfRule>
          <x14:cfRule type="cellIs" priority="55" stopIfTrue="1" operator="equal" id="{37EBBF6A-3CC9-4601-BACE-E4B5ED271F54}">
            <xm:f>Resumen!$B$26</xm:f>
            <x14:dxf>
              <fill>
                <patternFill patternType="solid">
                  <fgColor indexed="35"/>
                  <bgColor indexed="15"/>
                </patternFill>
              </fill>
            </x14:dxf>
          </x14:cfRule>
          <xm:sqref>C8</xm:sqref>
        </x14:conditionalFormatting>
        <x14:conditionalFormatting xmlns:xm="http://schemas.microsoft.com/office/excel/2006/main">
          <x14:cfRule type="cellIs" priority="41" stopIfTrue="1" operator="equal" id="{57127D85-5072-4A7B-96E9-0D7EB92BFA43}">
            <xm:f>Resumen!$B$22</xm:f>
            <x14:dxf>
              <font>
                <b val="0"/>
                <condense val="0"/>
                <extend val="0"/>
                <color indexed="13"/>
              </font>
              <fill>
                <patternFill patternType="solid">
                  <fgColor indexed="60"/>
                  <bgColor indexed="10"/>
                </patternFill>
              </fill>
            </x14:dxf>
          </x14:cfRule>
          <x14:cfRule type="cellIs" priority="42" stopIfTrue="1" operator="equal" id="{3B094072-A790-4E03-86DE-78B2FFA8D504}">
            <xm:f>Resumen!$B$23</xm:f>
            <x14:dxf>
              <font>
                <b val="0"/>
                <condense val="0"/>
                <extend val="0"/>
                <color indexed="63"/>
              </font>
              <fill>
                <patternFill patternType="solid">
                  <fgColor indexed="29"/>
                  <bgColor indexed="52"/>
                </patternFill>
              </fill>
            </x14:dxf>
          </x14:cfRule>
          <x14:cfRule type="cellIs" priority="43" stopIfTrue="1" operator="equal" id="{4DBC9436-42BF-4188-98FA-0AA94BCE3E3E}">
            <xm:f>Resumen!$B$24</xm:f>
            <x14:dxf>
              <fill>
                <patternFill patternType="solid">
                  <fgColor indexed="34"/>
                  <bgColor indexed="13"/>
                </patternFill>
              </fill>
            </x14:dxf>
          </x14:cfRule>
          <x14:cfRule type="cellIs" priority="44" stopIfTrue="1" operator="equal" id="{BEE595B7-72F7-4CB7-84B3-FF223FE27C8D}">
            <xm:f>Resumen!$B$25</xm:f>
            <x14:dxf>
              <fill>
                <patternFill patternType="solid">
                  <fgColor indexed="49"/>
                  <bgColor indexed="11"/>
                </patternFill>
              </fill>
            </x14:dxf>
          </x14:cfRule>
          <x14:cfRule type="cellIs" priority="45" stopIfTrue="1" operator="equal" id="{86F309E2-92C3-463E-857D-95C38AE975BC}">
            <xm:f>Resumen!$B$26</xm:f>
            <x14:dxf>
              <fill>
                <patternFill patternType="solid">
                  <fgColor indexed="35"/>
                  <bgColor indexed="15"/>
                </patternFill>
              </fill>
            </x14:dxf>
          </x14:cfRule>
          <xm:sqref>C10</xm:sqref>
        </x14:conditionalFormatting>
        <x14:conditionalFormatting xmlns:xm="http://schemas.microsoft.com/office/excel/2006/main">
          <x14:cfRule type="cellIs" priority="31" stopIfTrue="1" operator="equal" id="{CEFD0137-AEB3-4EFF-A58B-0D558DB981DD}">
            <xm:f>Resumen!$B$22</xm:f>
            <x14:dxf>
              <font>
                <b val="0"/>
                <condense val="0"/>
                <extend val="0"/>
                <color indexed="13"/>
              </font>
              <fill>
                <patternFill patternType="solid">
                  <fgColor indexed="60"/>
                  <bgColor indexed="10"/>
                </patternFill>
              </fill>
            </x14:dxf>
          </x14:cfRule>
          <x14:cfRule type="cellIs" priority="32" stopIfTrue="1" operator="equal" id="{35FCBC44-1E11-4C9D-AD5F-A3CCF13B9471}">
            <xm:f>Resumen!$B$23</xm:f>
            <x14:dxf>
              <font>
                <b val="0"/>
                <condense val="0"/>
                <extend val="0"/>
                <color indexed="63"/>
              </font>
              <fill>
                <patternFill patternType="solid">
                  <fgColor indexed="29"/>
                  <bgColor indexed="52"/>
                </patternFill>
              </fill>
            </x14:dxf>
          </x14:cfRule>
          <x14:cfRule type="cellIs" priority="33" stopIfTrue="1" operator="equal" id="{2CE85214-8F4A-4BEB-A0C1-323276D3FE6C}">
            <xm:f>Resumen!$B$24</xm:f>
            <x14:dxf>
              <fill>
                <patternFill patternType="solid">
                  <fgColor indexed="34"/>
                  <bgColor indexed="13"/>
                </patternFill>
              </fill>
            </x14:dxf>
          </x14:cfRule>
          <x14:cfRule type="cellIs" priority="34" stopIfTrue="1" operator="equal" id="{E07693F1-9E11-4723-A718-36C1BD7B9F5A}">
            <xm:f>Resumen!$B$25</xm:f>
            <x14:dxf>
              <fill>
                <patternFill patternType="solid">
                  <fgColor indexed="49"/>
                  <bgColor indexed="11"/>
                </patternFill>
              </fill>
            </x14:dxf>
          </x14:cfRule>
          <x14:cfRule type="cellIs" priority="35" stopIfTrue="1" operator="equal" id="{DF3F4F2C-22E2-42FE-B0BA-C3B91D983F09}">
            <xm:f>Resumen!$B$26</xm:f>
            <x14:dxf>
              <fill>
                <patternFill patternType="solid">
                  <fgColor indexed="35"/>
                  <bgColor indexed="15"/>
                </patternFill>
              </fill>
            </x14:dxf>
          </x14:cfRule>
          <xm:sqref>C12</xm:sqref>
        </x14:conditionalFormatting>
        <x14:conditionalFormatting xmlns:xm="http://schemas.microsoft.com/office/excel/2006/main">
          <x14:cfRule type="cellIs" priority="26" stopIfTrue="1" operator="equal" id="{3B9F765D-ECF3-485E-963D-1E3E724FEF13}">
            <xm:f>Resumen!$B$22</xm:f>
            <x14:dxf>
              <font>
                <b val="0"/>
                <condense val="0"/>
                <extend val="0"/>
                <color indexed="13"/>
              </font>
              <fill>
                <patternFill patternType="solid">
                  <fgColor indexed="60"/>
                  <bgColor indexed="10"/>
                </patternFill>
              </fill>
            </x14:dxf>
          </x14:cfRule>
          <x14:cfRule type="cellIs" priority="27" stopIfTrue="1" operator="equal" id="{2970C5DD-B30E-4990-8CFB-B6FD185C2098}">
            <xm:f>Resumen!$B$23</xm:f>
            <x14:dxf>
              <font>
                <b val="0"/>
                <condense val="0"/>
                <extend val="0"/>
                <color indexed="63"/>
              </font>
              <fill>
                <patternFill patternType="solid">
                  <fgColor indexed="29"/>
                  <bgColor indexed="52"/>
                </patternFill>
              </fill>
            </x14:dxf>
          </x14:cfRule>
          <x14:cfRule type="cellIs" priority="28" stopIfTrue="1" operator="equal" id="{A3D29A38-42CF-47A1-917E-3A1C2645ADFB}">
            <xm:f>Resumen!$B$24</xm:f>
            <x14:dxf>
              <fill>
                <patternFill patternType="solid">
                  <fgColor indexed="34"/>
                  <bgColor indexed="13"/>
                </patternFill>
              </fill>
            </x14:dxf>
          </x14:cfRule>
          <x14:cfRule type="cellIs" priority="29" stopIfTrue="1" operator="equal" id="{D19FA910-9177-4834-8EEC-F39EB5FF88C9}">
            <xm:f>Resumen!$B$25</xm:f>
            <x14:dxf>
              <fill>
                <patternFill patternType="solid">
                  <fgColor indexed="49"/>
                  <bgColor indexed="11"/>
                </patternFill>
              </fill>
            </x14:dxf>
          </x14:cfRule>
          <x14:cfRule type="cellIs" priority="30" stopIfTrue="1" operator="equal" id="{21951F38-443C-40FA-A42D-0CD6A7A02FC7}">
            <xm:f>Resumen!$B$26</xm:f>
            <x14:dxf>
              <fill>
                <patternFill patternType="solid">
                  <fgColor indexed="35"/>
                  <bgColor indexed="15"/>
                </patternFill>
              </fill>
            </x14:dxf>
          </x14:cfRule>
          <xm:sqref>C13</xm:sqref>
        </x14:conditionalFormatting>
        <x14:conditionalFormatting xmlns:xm="http://schemas.microsoft.com/office/excel/2006/main">
          <x14:cfRule type="cellIs" priority="21" stopIfTrue="1" operator="equal" id="{BE12294B-8EA7-455D-8CC1-5D81D6533913}">
            <xm:f>Resumen!$B$22</xm:f>
            <x14:dxf>
              <font>
                <b val="0"/>
                <condense val="0"/>
                <extend val="0"/>
                <color indexed="13"/>
              </font>
              <fill>
                <patternFill patternType="solid">
                  <fgColor indexed="60"/>
                  <bgColor indexed="10"/>
                </patternFill>
              </fill>
            </x14:dxf>
          </x14:cfRule>
          <x14:cfRule type="cellIs" priority="22" stopIfTrue="1" operator="equal" id="{6E256946-614F-4106-800C-70CC7C43FBF0}">
            <xm:f>Resumen!$B$23</xm:f>
            <x14:dxf>
              <font>
                <b val="0"/>
                <condense val="0"/>
                <extend val="0"/>
                <color indexed="63"/>
              </font>
              <fill>
                <patternFill patternType="solid">
                  <fgColor indexed="29"/>
                  <bgColor indexed="52"/>
                </patternFill>
              </fill>
            </x14:dxf>
          </x14:cfRule>
          <x14:cfRule type="cellIs" priority="23" stopIfTrue="1" operator="equal" id="{CD85625D-A963-4A76-BB35-A1AC8B02AA56}">
            <xm:f>Resumen!$B$24</xm:f>
            <x14:dxf>
              <fill>
                <patternFill patternType="solid">
                  <fgColor indexed="34"/>
                  <bgColor indexed="13"/>
                </patternFill>
              </fill>
            </x14:dxf>
          </x14:cfRule>
          <x14:cfRule type="cellIs" priority="24" stopIfTrue="1" operator="equal" id="{41F2F26C-62D3-449F-A882-F7FCF176C161}">
            <xm:f>Resumen!$B$25</xm:f>
            <x14:dxf>
              <fill>
                <patternFill patternType="solid">
                  <fgColor indexed="49"/>
                  <bgColor indexed="11"/>
                </patternFill>
              </fill>
            </x14:dxf>
          </x14:cfRule>
          <x14:cfRule type="cellIs" priority="25" stopIfTrue="1" operator="equal" id="{15035E63-AAD4-4431-AD4A-7E85C03AEEDC}">
            <xm:f>Resumen!$B$26</xm:f>
            <x14:dxf>
              <fill>
                <patternFill patternType="solid">
                  <fgColor indexed="35"/>
                  <bgColor indexed="15"/>
                </patternFill>
              </fill>
            </x14:dxf>
          </x14:cfRule>
          <xm:sqref>C14</xm:sqref>
        </x14:conditionalFormatting>
        <x14:conditionalFormatting xmlns:xm="http://schemas.microsoft.com/office/excel/2006/main">
          <x14:cfRule type="cellIs" priority="16" stopIfTrue="1" operator="equal" id="{92621B07-6D91-4069-AA33-EEB2466A8FB1}">
            <xm:f>Resumen!$B$22</xm:f>
            <x14:dxf>
              <font>
                <b val="0"/>
                <condense val="0"/>
                <extend val="0"/>
                <color indexed="13"/>
              </font>
              <fill>
                <patternFill patternType="solid">
                  <fgColor indexed="60"/>
                  <bgColor indexed="10"/>
                </patternFill>
              </fill>
            </x14:dxf>
          </x14:cfRule>
          <x14:cfRule type="cellIs" priority="17" stopIfTrue="1" operator="equal" id="{DB2DD05F-3D98-4957-BABC-B989A0A30046}">
            <xm:f>Resumen!$B$23</xm:f>
            <x14:dxf>
              <font>
                <b val="0"/>
                <condense val="0"/>
                <extend val="0"/>
                <color indexed="63"/>
              </font>
              <fill>
                <patternFill patternType="solid">
                  <fgColor indexed="29"/>
                  <bgColor indexed="52"/>
                </patternFill>
              </fill>
            </x14:dxf>
          </x14:cfRule>
          <x14:cfRule type="cellIs" priority="18" stopIfTrue="1" operator="equal" id="{96D93CA4-10FF-4575-82C6-7CE0AA686387}">
            <xm:f>Resumen!$B$24</xm:f>
            <x14:dxf>
              <fill>
                <patternFill patternType="solid">
                  <fgColor indexed="34"/>
                  <bgColor indexed="13"/>
                </patternFill>
              </fill>
            </x14:dxf>
          </x14:cfRule>
          <x14:cfRule type="cellIs" priority="19" stopIfTrue="1" operator="equal" id="{284D978A-0938-48D1-9AF2-462B9AA7B32A}">
            <xm:f>Resumen!$B$25</xm:f>
            <x14:dxf>
              <fill>
                <patternFill patternType="solid">
                  <fgColor indexed="49"/>
                  <bgColor indexed="11"/>
                </patternFill>
              </fill>
            </x14:dxf>
          </x14:cfRule>
          <x14:cfRule type="cellIs" priority="20" stopIfTrue="1" operator="equal" id="{867A408C-7EB9-404B-98B3-095F71C89462}">
            <xm:f>Resumen!$B$26</xm:f>
            <x14:dxf>
              <fill>
                <patternFill patternType="solid">
                  <fgColor indexed="35"/>
                  <bgColor indexed="15"/>
                </patternFill>
              </fill>
            </x14:dxf>
          </x14:cfRule>
          <xm:sqref>C15</xm:sqref>
        </x14:conditionalFormatting>
        <x14:conditionalFormatting xmlns:xm="http://schemas.microsoft.com/office/excel/2006/main">
          <x14:cfRule type="cellIs" priority="11" stopIfTrue="1" operator="equal" id="{0D8C6B7B-21CB-4924-B8CB-9B04E123C5CE}">
            <xm:f>Resumen!$B$22</xm:f>
            <x14:dxf>
              <font>
                <b val="0"/>
                <condense val="0"/>
                <extend val="0"/>
                <color indexed="13"/>
              </font>
              <fill>
                <patternFill patternType="solid">
                  <fgColor indexed="60"/>
                  <bgColor indexed="10"/>
                </patternFill>
              </fill>
            </x14:dxf>
          </x14:cfRule>
          <x14:cfRule type="cellIs" priority="12" stopIfTrue="1" operator="equal" id="{3EC01B5A-506E-4F23-8A62-357C63C5D872}">
            <xm:f>Resumen!$B$23</xm:f>
            <x14:dxf>
              <font>
                <b val="0"/>
                <condense val="0"/>
                <extend val="0"/>
                <color indexed="63"/>
              </font>
              <fill>
                <patternFill patternType="solid">
                  <fgColor indexed="29"/>
                  <bgColor indexed="52"/>
                </patternFill>
              </fill>
            </x14:dxf>
          </x14:cfRule>
          <x14:cfRule type="cellIs" priority="13" stopIfTrue="1" operator="equal" id="{A4454D89-4BE1-43B9-A12C-36C553427D61}">
            <xm:f>Resumen!$B$24</xm:f>
            <x14:dxf>
              <fill>
                <patternFill patternType="solid">
                  <fgColor indexed="34"/>
                  <bgColor indexed="13"/>
                </patternFill>
              </fill>
            </x14:dxf>
          </x14:cfRule>
          <x14:cfRule type="cellIs" priority="14" stopIfTrue="1" operator="equal" id="{0BB7DECC-64B9-4D02-B414-321C964D9816}">
            <xm:f>Resumen!$B$25</xm:f>
            <x14:dxf>
              <fill>
                <patternFill patternType="solid">
                  <fgColor indexed="49"/>
                  <bgColor indexed="11"/>
                </patternFill>
              </fill>
            </x14:dxf>
          </x14:cfRule>
          <x14:cfRule type="cellIs" priority="15" stopIfTrue="1" operator="equal" id="{9CE43D11-BD6E-41C8-AE8A-A96ECF8471C5}">
            <xm:f>Resumen!$B$26</xm:f>
            <x14:dxf>
              <fill>
                <patternFill patternType="solid">
                  <fgColor indexed="35"/>
                  <bgColor indexed="15"/>
                </patternFill>
              </fill>
            </x14:dxf>
          </x14:cfRule>
          <xm:sqref>C16</xm:sqref>
        </x14:conditionalFormatting>
        <x14:conditionalFormatting xmlns:xm="http://schemas.microsoft.com/office/excel/2006/main">
          <x14:cfRule type="cellIs" priority="6" stopIfTrue="1" operator="equal" id="{DEF2E707-85D9-4E26-BE22-50FC762A0BE2}">
            <xm:f>Resumen!$B$22</xm:f>
            <x14:dxf>
              <font>
                <b val="0"/>
                <condense val="0"/>
                <extend val="0"/>
                <color indexed="13"/>
              </font>
              <fill>
                <patternFill patternType="solid">
                  <fgColor indexed="60"/>
                  <bgColor indexed="10"/>
                </patternFill>
              </fill>
            </x14:dxf>
          </x14:cfRule>
          <x14:cfRule type="cellIs" priority="7" stopIfTrue="1" operator="equal" id="{697804CA-E524-4EC3-954B-09D56990B31E}">
            <xm:f>Resumen!$B$23</xm:f>
            <x14:dxf>
              <font>
                <b val="0"/>
                <condense val="0"/>
                <extend val="0"/>
                <color indexed="63"/>
              </font>
              <fill>
                <patternFill patternType="solid">
                  <fgColor indexed="29"/>
                  <bgColor indexed="52"/>
                </patternFill>
              </fill>
            </x14:dxf>
          </x14:cfRule>
          <x14:cfRule type="cellIs" priority="8" stopIfTrue="1" operator="equal" id="{1900A34E-C983-4019-B868-3C66A38DB1C6}">
            <xm:f>Resumen!$B$24</xm:f>
            <x14:dxf>
              <fill>
                <patternFill patternType="solid">
                  <fgColor indexed="34"/>
                  <bgColor indexed="13"/>
                </patternFill>
              </fill>
            </x14:dxf>
          </x14:cfRule>
          <x14:cfRule type="cellIs" priority="9" stopIfTrue="1" operator="equal" id="{CC7D2A1C-E09B-4958-819D-E410C17D5310}">
            <xm:f>Resumen!$B$25</xm:f>
            <x14:dxf>
              <fill>
                <patternFill patternType="solid">
                  <fgColor indexed="49"/>
                  <bgColor indexed="11"/>
                </patternFill>
              </fill>
            </x14:dxf>
          </x14:cfRule>
          <x14:cfRule type="cellIs" priority="10" stopIfTrue="1" operator="equal" id="{F8E1C5A3-E037-4682-B0CD-956A03FBBDD5}">
            <xm:f>Resumen!$B$26</xm:f>
            <x14:dxf>
              <fill>
                <patternFill patternType="solid">
                  <fgColor indexed="35"/>
                  <bgColor indexed="15"/>
                </patternFill>
              </fill>
            </x14:dxf>
          </x14:cfRule>
          <xm:sqref>C17</xm:sqref>
        </x14:conditionalFormatting>
        <x14:conditionalFormatting xmlns:xm="http://schemas.microsoft.com/office/excel/2006/main">
          <x14:cfRule type="cellIs" priority="1" stopIfTrue="1" operator="equal" id="{A86DBE46-8BE7-45DF-AFE0-DC754F8E4D7E}">
            <xm:f>Resumen!$B$22</xm:f>
            <x14:dxf>
              <font>
                <b val="0"/>
                <condense val="0"/>
                <extend val="0"/>
                <color indexed="13"/>
              </font>
              <fill>
                <patternFill patternType="solid">
                  <fgColor indexed="60"/>
                  <bgColor indexed="10"/>
                </patternFill>
              </fill>
            </x14:dxf>
          </x14:cfRule>
          <x14:cfRule type="cellIs" priority="2" stopIfTrue="1" operator="equal" id="{DFEB9AA2-97AD-43AE-B5DD-F3001F8995E7}">
            <xm:f>Resumen!$B$23</xm:f>
            <x14:dxf>
              <font>
                <b val="0"/>
                <condense val="0"/>
                <extend val="0"/>
                <color indexed="63"/>
              </font>
              <fill>
                <patternFill patternType="solid">
                  <fgColor indexed="29"/>
                  <bgColor indexed="52"/>
                </patternFill>
              </fill>
            </x14:dxf>
          </x14:cfRule>
          <x14:cfRule type="cellIs" priority="3" stopIfTrue="1" operator="equal" id="{6ADF2355-589B-492E-B50C-E8EA4AF0D31A}">
            <xm:f>Resumen!$B$24</xm:f>
            <x14:dxf>
              <fill>
                <patternFill patternType="solid">
                  <fgColor indexed="34"/>
                  <bgColor indexed="13"/>
                </patternFill>
              </fill>
            </x14:dxf>
          </x14:cfRule>
          <x14:cfRule type="cellIs" priority="4" stopIfTrue="1" operator="equal" id="{323E26FD-7FCD-4A2C-8187-FE1402C5397F}">
            <xm:f>Resumen!$B$25</xm:f>
            <x14:dxf>
              <fill>
                <patternFill patternType="solid">
                  <fgColor indexed="49"/>
                  <bgColor indexed="11"/>
                </patternFill>
              </fill>
            </x14:dxf>
          </x14:cfRule>
          <x14:cfRule type="cellIs" priority="5" stopIfTrue="1" operator="equal" id="{9C58405F-81DC-4F31-84F2-001BB5C1B268}">
            <xm:f>Resumen!$B$26</xm:f>
            <x14:dxf>
              <fill>
                <patternFill patternType="solid">
                  <fgColor indexed="35"/>
                  <bgColor indexed="15"/>
                </patternFill>
              </fill>
            </x14:dxf>
          </x14:cfRule>
          <xm:sqref>C18</xm:sqref>
        </x14:conditionalFormatting>
      </x14:conditionalFormattings>
    </ext>
    <ext xmlns:x14="http://schemas.microsoft.com/office/spreadsheetml/2009/9/main" uri="{CCE6A557-97BC-4b89-ADB6-D9C93CAAB3DF}">
      <x14:dataValidations xmlns:xm="http://schemas.microsoft.com/office/excel/2006/main" count="1">
        <x14:dataValidation type="list" operator="equal" allowBlank="1" showErrorMessage="1">
          <x14:formula1>
            <xm:f>Resumen!$B$22:$B$28</xm:f>
          </x14:formula1>
          <x14:formula2>
            <xm:f>0</xm:f>
          </x14:formula2>
          <xm:sqref>C4:C6 C8:C16 C18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election activeCell="E3" sqref="E3"/>
    </sheetView>
  </sheetViews>
  <sheetFormatPr defaultColWidth="11.5703125" defaultRowHeight="12.75" x14ac:dyDescent="0.2"/>
  <cols>
    <col min="1" max="1" width="17" customWidth="1"/>
    <col min="2" max="2" width="111.140625" customWidth="1"/>
    <col min="3" max="3" width="13" customWidth="1"/>
    <col min="4" max="4" width="15.5703125" customWidth="1"/>
    <col min="5" max="5" width="14.140625" customWidth="1"/>
    <col min="6" max="9" width="5.7109375" customWidth="1"/>
  </cols>
  <sheetData>
    <row r="1" spans="1:12" ht="48.75" customHeight="1" x14ac:dyDescent="0.3">
      <c r="A1" s="20" t="s">
        <v>309</v>
      </c>
      <c r="B1" s="45" t="s">
        <v>310</v>
      </c>
      <c r="C1" s="20" t="s">
        <v>295</v>
      </c>
      <c r="D1" s="20" t="s">
        <v>299</v>
      </c>
    </row>
    <row r="2" spans="1:12" ht="23.25" x14ac:dyDescent="0.35">
      <c r="A2" s="23" t="s">
        <v>551</v>
      </c>
      <c r="B2" s="24" t="s">
        <v>552</v>
      </c>
      <c r="C2" s="46"/>
      <c r="D2" s="46"/>
      <c r="E2" s="57">
        <f>AVERAGE(E3,E7)</f>
        <v>0.6166666666666667</v>
      </c>
      <c r="G2" s="47" t="s">
        <v>7</v>
      </c>
      <c r="H2" s="8">
        <f t="shared" ref="H2:H7" si="0">COUNTIF($C$4:$C$14,G2)</f>
        <v>1</v>
      </c>
      <c r="K2" s="52" t="s">
        <v>297</v>
      </c>
      <c r="L2" s="8">
        <f>SUM(H2:H3)</f>
        <v>1</v>
      </c>
    </row>
    <row r="3" spans="1:12" ht="18" x14ac:dyDescent="0.25">
      <c r="A3" s="27" t="s">
        <v>553</v>
      </c>
      <c r="B3" s="28" t="s">
        <v>560</v>
      </c>
      <c r="C3" s="48"/>
      <c r="D3" s="48"/>
      <c r="E3" s="69">
        <f>AVERAGE(E4:E6)</f>
        <v>0.33333333333333331</v>
      </c>
      <c r="G3" s="47" t="s">
        <v>10</v>
      </c>
      <c r="H3" s="8">
        <f t="shared" si="0"/>
        <v>0</v>
      </c>
      <c r="K3" s="52" t="s">
        <v>298</v>
      </c>
      <c r="L3" s="8">
        <f>SUM(H4:H5)</f>
        <v>4</v>
      </c>
    </row>
    <row r="4" spans="1:12" ht="15" x14ac:dyDescent="0.2">
      <c r="A4" s="30" t="s">
        <v>554</v>
      </c>
      <c r="B4" s="31" t="s">
        <v>561</v>
      </c>
      <c r="C4" s="9" t="s">
        <v>13</v>
      </c>
      <c r="D4" s="51"/>
      <c r="E4">
        <f>VLOOKUP(C4,Resumen!$B$22:$C$27,2,0)</f>
        <v>0.5</v>
      </c>
      <c r="G4" s="47" t="s">
        <v>13</v>
      </c>
      <c r="H4" s="8">
        <f t="shared" si="0"/>
        <v>2</v>
      </c>
      <c r="K4" s="52" t="s">
        <v>296</v>
      </c>
      <c r="L4" s="8">
        <f>SUM(H6:H7)</f>
        <v>0</v>
      </c>
    </row>
    <row r="5" spans="1:12" ht="15" x14ac:dyDescent="0.2">
      <c r="A5" s="30" t="s">
        <v>555</v>
      </c>
      <c r="B5" s="31" t="s">
        <v>562</v>
      </c>
      <c r="C5" s="9" t="s">
        <v>13</v>
      </c>
      <c r="D5" s="51"/>
      <c r="E5">
        <f>VLOOKUP(C5,Resumen!$B$22:$C$27,2,0)</f>
        <v>0.5</v>
      </c>
      <c r="G5" s="47" t="s">
        <v>16</v>
      </c>
      <c r="H5" s="8">
        <f t="shared" si="0"/>
        <v>2</v>
      </c>
      <c r="K5" s="58"/>
      <c r="L5" s="59"/>
    </row>
    <row r="6" spans="1:12" ht="15" x14ac:dyDescent="0.2">
      <c r="A6" s="30" t="s">
        <v>556</v>
      </c>
      <c r="B6" s="31" t="s">
        <v>563</v>
      </c>
      <c r="C6" s="9" t="s">
        <v>7</v>
      </c>
      <c r="D6" s="51"/>
      <c r="E6">
        <f>VLOOKUP(C6,Resumen!$B$22:$C$27,2,0)</f>
        <v>0</v>
      </c>
      <c r="G6" s="47" t="s">
        <v>19</v>
      </c>
      <c r="H6" s="8">
        <f t="shared" si="0"/>
        <v>0</v>
      </c>
      <c r="K6" s="58"/>
      <c r="L6" s="59"/>
    </row>
    <row r="7" spans="1:12" ht="18" x14ac:dyDescent="0.25">
      <c r="A7" s="27" t="s">
        <v>557</v>
      </c>
      <c r="B7" s="28" t="s">
        <v>564</v>
      </c>
      <c r="C7" s="48"/>
      <c r="D7" s="48"/>
      <c r="E7" s="60">
        <f>AVERAGE(E8:E9)</f>
        <v>0.9</v>
      </c>
      <c r="G7" s="47" t="s">
        <v>22</v>
      </c>
      <c r="H7" s="8">
        <f t="shared" si="0"/>
        <v>0</v>
      </c>
    </row>
    <row r="8" spans="1:12" ht="15" x14ac:dyDescent="0.2">
      <c r="A8" s="30" t="s">
        <v>558</v>
      </c>
      <c r="B8" s="31" t="s">
        <v>565</v>
      </c>
      <c r="C8" s="9" t="s">
        <v>16</v>
      </c>
      <c r="D8" s="51"/>
      <c r="E8">
        <f>VLOOKUP(C8,Resumen!$B$22:$C$27,2,0)</f>
        <v>0.9</v>
      </c>
      <c r="K8" s="58"/>
      <c r="L8" s="59"/>
    </row>
    <row r="9" spans="1:12" ht="15" x14ac:dyDescent="0.2">
      <c r="A9" s="30" t="s">
        <v>559</v>
      </c>
      <c r="B9" s="31" t="s">
        <v>566</v>
      </c>
      <c r="C9" s="9" t="s">
        <v>16</v>
      </c>
      <c r="D9" s="51"/>
      <c r="E9">
        <f>VLOOKUP(C9,Resumen!$B$22:$C$27,2,0)</f>
        <v>0.9</v>
      </c>
      <c r="K9" s="58"/>
      <c r="L9" s="59"/>
    </row>
  </sheetData>
  <sheetProtection selectLockedCells="1" selectUnlockedCells="1"/>
  <dataValidations count="1">
    <dataValidation operator="equal" allowBlank="1" showErrorMessage="1" sqref="D4:D6 D8:D9">
      <formula1>0</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&amp;CPágina &amp;P</oddFooter>
  </headerFooter>
  <extLst>
    <ext xmlns:x14="http://schemas.microsoft.com/office/spreadsheetml/2009/9/main" uri="{78C0D931-6437-407d-A8EE-F0AAD7539E65}">
      <x14:conditionalFormattings>
        <x14:conditionalFormatting xmlns:xm="http://schemas.microsoft.com/office/excel/2006/main">
          <x14:cfRule type="cellIs" priority="66" stopIfTrue="1" operator="equal" id="{C1365A32-9AB5-4412-B620-A794EC9B7E23}">
            <xm:f>Resumen!$B$22</xm:f>
            <x14:dxf>
              <font>
                <b val="0"/>
                <condense val="0"/>
                <extend val="0"/>
                <color indexed="13"/>
              </font>
              <fill>
                <patternFill patternType="solid">
                  <fgColor indexed="60"/>
                  <bgColor indexed="10"/>
                </patternFill>
              </fill>
            </x14:dxf>
          </x14:cfRule>
          <x14:cfRule type="cellIs" priority="67" stopIfTrue="1" operator="equal" id="{4C7D09D2-4C3B-4989-A76B-59D9FA7A8D9F}">
            <xm:f>Resumen!$B$23</xm:f>
            <x14:dxf>
              <font>
                <b val="0"/>
                <condense val="0"/>
                <extend val="0"/>
                <color indexed="63"/>
              </font>
              <fill>
                <patternFill patternType="solid">
                  <fgColor indexed="29"/>
                  <bgColor indexed="52"/>
                </patternFill>
              </fill>
            </x14:dxf>
          </x14:cfRule>
          <x14:cfRule type="cellIs" priority="68" stopIfTrue="1" operator="equal" id="{8DE3FCC5-F948-4649-BC0B-AC364C8B4338}">
            <xm:f>Resumen!$B$24</xm:f>
            <x14:dxf>
              <fill>
                <patternFill patternType="solid">
                  <fgColor indexed="34"/>
                  <bgColor indexed="13"/>
                </patternFill>
              </fill>
            </x14:dxf>
          </x14:cfRule>
          <x14:cfRule type="cellIs" priority="69" stopIfTrue="1" operator="equal" id="{F52D5AB0-638D-478E-883C-E0CB4179F3E0}">
            <xm:f>Resumen!$B$25</xm:f>
            <x14:dxf>
              <fill>
                <patternFill patternType="solid">
                  <fgColor indexed="49"/>
                  <bgColor indexed="11"/>
                </patternFill>
              </fill>
            </x14:dxf>
          </x14:cfRule>
          <x14:cfRule type="cellIs" priority="70" stopIfTrue="1" operator="equal" id="{D50CDA6A-B38B-45D1-8F41-BFE8DCA4B777}">
            <xm:f>Resumen!$B$26</xm:f>
            <x14:dxf>
              <fill>
                <patternFill patternType="solid">
                  <fgColor indexed="35"/>
                  <bgColor indexed="15"/>
                </patternFill>
              </fill>
            </x14:dxf>
          </x14:cfRule>
          <xm:sqref>C2:C5</xm:sqref>
        </x14:conditionalFormatting>
        <x14:conditionalFormatting xmlns:xm="http://schemas.microsoft.com/office/excel/2006/main">
          <x14:cfRule type="cellIs" priority="71" stopIfTrue="1" operator="equal" id="{A0C2C4EC-2068-4951-81E8-626E96883041}">
            <xm:f>Resumen!$B$22</xm:f>
            <x14:dxf>
              <font>
                <b val="0"/>
                <condense val="0"/>
                <extend val="0"/>
                <color indexed="13"/>
              </font>
              <fill>
                <patternFill patternType="solid">
                  <fgColor indexed="60"/>
                  <bgColor indexed="10"/>
                </patternFill>
              </fill>
            </x14:dxf>
          </x14:cfRule>
          <x14:cfRule type="cellIs" priority="72" stopIfTrue="1" operator="equal" id="{47D254DE-CFA4-41E0-A3D8-86E4724002C6}">
            <xm:f>Resumen!$B$23</xm:f>
            <x14:dxf>
              <font>
                <b val="0"/>
                <condense val="0"/>
                <extend val="0"/>
                <color indexed="63"/>
              </font>
              <fill>
                <patternFill patternType="solid">
                  <fgColor indexed="29"/>
                  <bgColor indexed="52"/>
                </patternFill>
              </fill>
            </x14:dxf>
          </x14:cfRule>
          <x14:cfRule type="cellIs" priority="73" stopIfTrue="1" operator="equal" id="{A7E80C0C-DE1E-4F76-B3BE-539C3833545A}">
            <xm:f>Resumen!$B$24</xm:f>
            <x14:dxf>
              <fill>
                <patternFill patternType="solid">
                  <fgColor indexed="34"/>
                  <bgColor indexed="13"/>
                </patternFill>
              </fill>
            </x14:dxf>
          </x14:cfRule>
          <x14:cfRule type="cellIs" priority="74" stopIfTrue="1" operator="equal" id="{17A1DCED-A581-4C23-9D7E-5E31063C3FA1}">
            <xm:f>Resumen!$B$25</xm:f>
            <x14:dxf>
              <fill>
                <patternFill patternType="solid">
                  <fgColor indexed="49"/>
                  <bgColor indexed="11"/>
                </patternFill>
              </fill>
            </x14:dxf>
          </x14:cfRule>
          <x14:cfRule type="cellIs" priority="75" stopIfTrue="1" operator="equal" id="{40ACA4E7-50B0-4FBC-8033-7A20383F80F0}">
            <xm:f>Resumen!$B$26</xm:f>
            <x14:dxf>
              <fill>
                <patternFill patternType="solid">
                  <fgColor indexed="35"/>
                  <bgColor indexed="15"/>
                </patternFill>
              </fill>
            </x14:dxf>
          </x14:cfRule>
          <xm:sqref>C10</xm:sqref>
        </x14:conditionalFormatting>
        <x14:conditionalFormatting xmlns:xm="http://schemas.microsoft.com/office/excel/2006/main">
          <x14:cfRule type="cellIs" priority="76" stopIfTrue="1" operator="equal" id="{FB24C19D-DF64-49C6-BB81-86E743DBECC5}">
            <xm:f>Resumen!$B$22</xm:f>
            <x14:dxf>
              <font>
                <b val="0"/>
                <condense val="0"/>
                <extend val="0"/>
                <color indexed="13"/>
              </font>
              <fill>
                <patternFill patternType="solid">
                  <fgColor indexed="60"/>
                  <bgColor indexed="10"/>
                </patternFill>
              </fill>
            </x14:dxf>
          </x14:cfRule>
          <x14:cfRule type="cellIs" priority="77" stopIfTrue="1" operator="equal" id="{FED073DE-574E-4FC1-A742-A9F8ADB11181}">
            <xm:f>Resumen!$B$23</xm:f>
            <x14:dxf>
              <font>
                <b val="0"/>
                <condense val="0"/>
                <extend val="0"/>
                <color indexed="63"/>
              </font>
              <fill>
                <patternFill patternType="solid">
                  <fgColor indexed="29"/>
                  <bgColor indexed="52"/>
                </patternFill>
              </fill>
            </x14:dxf>
          </x14:cfRule>
          <x14:cfRule type="cellIs" priority="78" stopIfTrue="1" operator="equal" id="{27AC291B-FC6B-459A-A780-9DAD140C5E20}">
            <xm:f>Resumen!$B$24</xm:f>
            <x14:dxf>
              <fill>
                <patternFill patternType="solid">
                  <fgColor indexed="34"/>
                  <bgColor indexed="13"/>
                </patternFill>
              </fill>
            </x14:dxf>
          </x14:cfRule>
          <x14:cfRule type="cellIs" priority="79" stopIfTrue="1" operator="equal" id="{674B27C1-8C9D-4E88-97D8-57766B5DD5E9}">
            <xm:f>Resumen!$B$25</xm:f>
            <x14:dxf>
              <fill>
                <patternFill patternType="solid">
                  <fgColor indexed="49"/>
                  <bgColor indexed="11"/>
                </patternFill>
              </fill>
            </x14:dxf>
          </x14:cfRule>
          <x14:cfRule type="cellIs" priority="80" stopIfTrue="1" operator="equal" id="{62C7815A-B8B2-4B3A-9F56-6ED70F156D1F}">
            <xm:f>Resumen!$B$26</xm:f>
            <x14:dxf>
              <fill>
                <patternFill patternType="solid">
                  <fgColor indexed="35"/>
                  <bgColor indexed="15"/>
                </patternFill>
              </fill>
            </x14:dxf>
          </x14:cfRule>
          <xm:sqref>C11</xm:sqref>
        </x14:conditionalFormatting>
        <x14:conditionalFormatting xmlns:xm="http://schemas.microsoft.com/office/excel/2006/main">
          <x14:cfRule type="cellIs" priority="81" stopIfTrue="1" operator="equal" id="{7DC0220E-61B5-46B1-B988-85F1952FA0DB}">
            <xm:f>Resumen!$B$22</xm:f>
            <x14:dxf>
              <font>
                <b val="0"/>
                <condense val="0"/>
                <extend val="0"/>
                <color indexed="13"/>
              </font>
              <fill>
                <patternFill patternType="solid">
                  <fgColor indexed="60"/>
                  <bgColor indexed="10"/>
                </patternFill>
              </fill>
            </x14:dxf>
          </x14:cfRule>
          <x14:cfRule type="cellIs" priority="82" stopIfTrue="1" operator="equal" id="{36986C18-6120-4557-9F67-DBE5D0C7C306}">
            <xm:f>Resumen!$B$23</xm:f>
            <x14:dxf>
              <font>
                <b val="0"/>
                <condense val="0"/>
                <extend val="0"/>
                <color indexed="63"/>
              </font>
              <fill>
                <patternFill patternType="solid">
                  <fgColor indexed="29"/>
                  <bgColor indexed="52"/>
                </patternFill>
              </fill>
            </x14:dxf>
          </x14:cfRule>
          <x14:cfRule type="cellIs" priority="83" stopIfTrue="1" operator="equal" id="{0B2E34D2-1E67-4CE9-B66A-9D5B07171C0B}">
            <xm:f>Resumen!$B$24</xm:f>
            <x14:dxf>
              <fill>
                <patternFill patternType="solid">
                  <fgColor indexed="34"/>
                  <bgColor indexed="13"/>
                </patternFill>
              </fill>
            </x14:dxf>
          </x14:cfRule>
          <x14:cfRule type="cellIs" priority="84" stopIfTrue="1" operator="equal" id="{169681A5-4629-4A78-A752-385178988A47}">
            <xm:f>Resumen!$B$25</xm:f>
            <x14:dxf>
              <fill>
                <patternFill patternType="solid">
                  <fgColor indexed="49"/>
                  <bgColor indexed="11"/>
                </patternFill>
              </fill>
            </x14:dxf>
          </x14:cfRule>
          <x14:cfRule type="cellIs" priority="85" stopIfTrue="1" operator="equal" id="{16F0348E-97B1-468C-92F0-B8F805BA5151}">
            <xm:f>Resumen!$B$26</xm:f>
            <x14:dxf>
              <fill>
                <patternFill patternType="solid">
                  <fgColor indexed="35"/>
                  <bgColor indexed="15"/>
                </patternFill>
              </fill>
            </x14:dxf>
          </x14:cfRule>
          <xm:sqref>C12</xm:sqref>
        </x14:conditionalFormatting>
        <x14:conditionalFormatting xmlns:xm="http://schemas.microsoft.com/office/excel/2006/main">
          <x14:cfRule type="cellIs" priority="86" stopIfTrue="1" operator="equal" id="{F41244A0-058C-43FE-BDB6-84E404818816}">
            <xm:f>Resumen!$B$22</xm:f>
            <x14:dxf>
              <font>
                <b val="0"/>
                <condense val="0"/>
                <extend val="0"/>
                <color indexed="13"/>
              </font>
              <fill>
                <patternFill patternType="solid">
                  <fgColor indexed="60"/>
                  <bgColor indexed="10"/>
                </patternFill>
              </fill>
            </x14:dxf>
          </x14:cfRule>
          <x14:cfRule type="cellIs" priority="87" stopIfTrue="1" operator="equal" id="{CD6D069E-D6FC-47B0-8C6C-D9EF5863EA74}">
            <xm:f>Resumen!$B$23</xm:f>
            <x14:dxf>
              <font>
                <b val="0"/>
                <condense val="0"/>
                <extend val="0"/>
                <color indexed="63"/>
              </font>
              <fill>
                <patternFill patternType="solid">
                  <fgColor indexed="29"/>
                  <bgColor indexed="52"/>
                </patternFill>
              </fill>
            </x14:dxf>
          </x14:cfRule>
          <x14:cfRule type="cellIs" priority="88" stopIfTrue="1" operator="equal" id="{14BCC8C8-CCC4-48F6-95FE-28F077115A0B}">
            <xm:f>Resumen!$B$24</xm:f>
            <x14:dxf>
              <fill>
                <patternFill patternType="solid">
                  <fgColor indexed="34"/>
                  <bgColor indexed="13"/>
                </patternFill>
              </fill>
            </x14:dxf>
          </x14:cfRule>
          <x14:cfRule type="cellIs" priority="89" stopIfTrue="1" operator="equal" id="{5920AD00-29BA-49C4-AC55-0F3EB5669A66}">
            <xm:f>Resumen!$B$25</xm:f>
            <x14:dxf>
              <fill>
                <patternFill patternType="solid">
                  <fgColor indexed="49"/>
                  <bgColor indexed="11"/>
                </patternFill>
              </fill>
            </x14:dxf>
          </x14:cfRule>
          <x14:cfRule type="cellIs" priority="90" stopIfTrue="1" operator="equal" id="{2F12D5CE-2641-48F6-8737-44E2B4F527C6}">
            <xm:f>Resumen!$B$26</xm:f>
            <x14:dxf>
              <fill>
                <patternFill patternType="solid">
                  <fgColor indexed="35"/>
                  <bgColor indexed="15"/>
                </patternFill>
              </fill>
            </x14:dxf>
          </x14:cfRule>
          <xm:sqref>C13</xm:sqref>
        </x14:conditionalFormatting>
        <x14:conditionalFormatting xmlns:xm="http://schemas.microsoft.com/office/excel/2006/main">
          <x14:cfRule type="cellIs" priority="91" stopIfTrue="1" operator="equal" id="{29A0881B-4F0A-49FE-876D-98CDD48F844F}">
            <xm:f>Resumen!$B$22</xm:f>
            <x14:dxf>
              <font>
                <b val="0"/>
                <condense val="0"/>
                <extend val="0"/>
                <color indexed="13"/>
              </font>
              <fill>
                <patternFill patternType="solid">
                  <fgColor indexed="60"/>
                  <bgColor indexed="10"/>
                </patternFill>
              </fill>
            </x14:dxf>
          </x14:cfRule>
          <x14:cfRule type="cellIs" priority="92" stopIfTrue="1" operator="equal" id="{88BEA2C7-33AA-4051-BEA6-F39225ECC496}">
            <xm:f>Resumen!$B$23</xm:f>
            <x14:dxf>
              <font>
                <b val="0"/>
                <condense val="0"/>
                <extend val="0"/>
                <color indexed="63"/>
              </font>
              <fill>
                <patternFill patternType="solid">
                  <fgColor indexed="29"/>
                  <bgColor indexed="52"/>
                </patternFill>
              </fill>
            </x14:dxf>
          </x14:cfRule>
          <x14:cfRule type="cellIs" priority="93" stopIfTrue="1" operator="equal" id="{9CCFBC4C-DDC9-4649-9968-6025E42C84AF}">
            <xm:f>Resumen!$B$24</xm:f>
            <x14:dxf>
              <fill>
                <patternFill patternType="solid">
                  <fgColor indexed="34"/>
                  <bgColor indexed="13"/>
                </patternFill>
              </fill>
            </x14:dxf>
          </x14:cfRule>
          <x14:cfRule type="cellIs" priority="94" stopIfTrue="1" operator="equal" id="{D30EABB8-1EA2-43BB-8C72-5131EA13B73F}">
            <xm:f>Resumen!$B$25</xm:f>
            <x14:dxf>
              <fill>
                <patternFill patternType="solid">
                  <fgColor indexed="49"/>
                  <bgColor indexed="11"/>
                </patternFill>
              </fill>
            </x14:dxf>
          </x14:cfRule>
          <x14:cfRule type="cellIs" priority="95" stopIfTrue="1" operator="equal" id="{6AFBBDD3-0A41-48DD-B40A-C21EB9A614E4}">
            <xm:f>Resumen!$B$26</xm:f>
            <x14:dxf>
              <fill>
                <patternFill patternType="solid">
                  <fgColor indexed="35"/>
                  <bgColor indexed="15"/>
                </patternFill>
              </fill>
            </x14:dxf>
          </x14:cfRule>
          <xm:sqref>C14</xm:sqref>
        </x14:conditionalFormatting>
        <x14:conditionalFormatting xmlns:xm="http://schemas.microsoft.com/office/excel/2006/main">
          <x14:cfRule type="cellIs" priority="96" stopIfTrue="1" operator="equal" id="{5AD568B5-B82E-4A4D-8699-09B06C8E63EC}">
            <xm:f>Resumen!$B$22</xm:f>
            <x14:dxf>
              <font>
                <b val="0"/>
                <condense val="0"/>
                <extend val="0"/>
                <color indexed="13"/>
              </font>
              <fill>
                <patternFill patternType="solid">
                  <fgColor indexed="60"/>
                  <bgColor indexed="10"/>
                </patternFill>
              </fill>
            </x14:dxf>
          </x14:cfRule>
          <x14:cfRule type="cellIs" priority="97" stopIfTrue="1" operator="equal" id="{CDA4649C-2DCB-4473-AB10-F437CCF8294A}">
            <xm:f>Resumen!$B$23</xm:f>
            <x14:dxf>
              <font>
                <b val="0"/>
                <condense val="0"/>
                <extend val="0"/>
                <color indexed="63"/>
              </font>
              <fill>
                <patternFill patternType="solid">
                  <fgColor indexed="29"/>
                  <bgColor indexed="52"/>
                </patternFill>
              </fill>
            </x14:dxf>
          </x14:cfRule>
          <x14:cfRule type="cellIs" priority="98" stopIfTrue="1" operator="equal" id="{B7E25377-8A83-4265-B0B8-75300616056D}">
            <xm:f>Resumen!$B$24</xm:f>
            <x14:dxf>
              <fill>
                <patternFill patternType="solid">
                  <fgColor indexed="34"/>
                  <bgColor indexed="13"/>
                </patternFill>
              </fill>
            </x14:dxf>
          </x14:cfRule>
          <x14:cfRule type="cellIs" priority="99" stopIfTrue="1" operator="equal" id="{3305A6BC-B696-4205-B826-3E7A65D0E5C5}">
            <xm:f>Resumen!$B$25</xm:f>
            <x14:dxf>
              <fill>
                <patternFill patternType="solid">
                  <fgColor indexed="49"/>
                  <bgColor indexed="11"/>
                </patternFill>
              </fill>
            </x14:dxf>
          </x14:cfRule>
          <x14:cfRule type="cellIs" priority="100" stopIfTrue="1" operator="equal" id="{5668887A-F2DD-44E2-9C96-4BB27D0C94D8}">
            <xm:f>Resumen!$B$26</xm:f>
            <x14:dxf>
              <fill>
                <patternFill patternType="solid">
                  <fgColor indexed="35"/>
                  <bgColor indexed="15"/>
                </patternFill>
              </fill>
            </x14:dxf>
          </x14:cfRule>
          <xm:sqref>C15</xm:sqref>
        </x14:conditionalFormatting>
        <x14:conditionalFormatting xmlns:xm="http://schemas.microsoft.com/office/excel/2006/main">
          <x14:cfRule type="cellIs" priority="101" stopIfTrue="1" operator="equal" id="{2F800BBC-11AA-4015-B39D-D8E2E7BBEE96}">
            <xm:f>Resumen!$B$22</xm:f>
            <x14:dxf>
              <font>
                <b val="0"/>
                <condense val="0"/>
                <extend val="0"/>
                <color indexed="13"/>
              </font>
              <fill>
                <patternFill patternType="solid">
                  <fgColor indexed="60"/>
                  <bgColor indexed="10"/>
                </patternFill>
              </fill>
            </x14:dxf>
          </x14:cfRule>
          <x14:cfRule type="cellIs" priority="102" stopIfTrue="1" operator="equal" id="{9A71FC4C-B1D1-4B71-A679-C3B628F249A3}">
            <xm:f>Resumen!$B$23</xm:f>
            <x14:dxf>
              <font>
                <b val="0"/>
                <condense val="0"/>
                <extend val="0"/>
                <color indexed="63"/>
              </font>
              <fill>
                <patternFill patternType="solid">
                  <fgColor indexed="29"/>
                  <bgColor indexed="52"/>
                </patternFill>
              </fill>
            </x14:dxf>
          </x14:cfRule>
          <x14:cfRule type="cellIs" priority="103" stopIfTrue="1" operator="equal" id="{7D280F04-7B7E-4489-9E8B-8705101DAFCD}">
            <xm:f>Resumen!$B$24</xm:f>
            <x14:dxf>
              <fill>
                <patternFill patternType="solid">
                  <fgColor indexed="34"/>
                  <bgColor indexed="13"/>
                </patternFill>
              </fill>
            </x14:dxf>
          </x14:cfRule>
          <x14:cfRule type="cellIs" priority="104" stopIfTrue="1" operator="equal" id="{4757C1D6-524B-441D-B212-E715FC62BF13}">
            <xm:f>Resumen!$B$25</xm:f>
            <x14:dxf>
              <fill>
                <patternFill patternType="solid">
                  <fgColor indexed="49"/>
                  <bgColor indexed="11"/>
                </patternFill>
              </fill>
            </x14:dxf>
          </x14:cfRule>
          <x14:cfRule type="cellIs" priority="105" stopIfTrue="1" operator="equal" id="{54B93A0E-77CF-4CDE-8FF6-100BAA9318BB}">
            <xm:f>Resumen!$B$26</xm:f>
            <x14:dxf>
              <fill>
                <patternFill patternType="solid">
                  <fgColor indexed="35"/>
                  <bgColor indexed="15"/>
                </patternFill>
              </fill>
            </x14:dxf>
          </x14:cfRule>
          <xm:sqref>C16</xm:sqref>
        </x14:conditionalFormatting>
        <x14:conditionalFormatting xmlns:xm="http://schemas.microsoft.com/office/excel/2006/main">
          <x14:cfRule type="cellIs" priority="106" stopIfTrue="1" operator="equal" id="{02FC0A3A-9D6E-487B-9867-6F34004064B1}">
            <xm:f>Resumen!$B$22</xm:f>
            <x14:dxf>
              <font>
                <b val="0"/>
                <condense val="0"/>
                <extend val="0"/>
                <color indexed="13"/>
              </font>
              <fill>
                <patternFill patternType="solid">
                  <fgColor indexed="60"/>
                  <bgColor indexed="10"/>
                </patternFill>
              </fill>
            </x14:dxf>
          </x14:cfRule>
          <x14:cfRule type="cellIs" priority="107" stopIfTrue="1" operator="equal" id="{5FE317FB-3230-419E-83BE-B0C5520DDDF7}">
            <xm:f>Resumen!$B$23</xm:f>
            <x14:dxf>
              <font>
                <b val="0"/>
                <condense val="0"/>
                <extend val="0"/>
                <color indexed="63"/>
              </font>
              <fill>
                <patternFill patternType="solid">
                  <fgColor indexed="29"/>
                  <bgColor indexed="52"/>
                </patternFill>
              </fill>
            </x14:dxf>
          </x14:cfRule>
          <x14:cfRule type="cellIs" priority="108" stopIfTrue="1" operator="equal" id="{91BAD853-2A95-4EDB-8A3D-B1C1BD90218A}">
            <xm:f>Resumen!$B$24</xm:f>
            <x14:dxf>
              <fill>
                <patternFill patternType="solid">
                  <fgColor indexed="34"/>
                  <bgColor indexed="13"/>
                </patternFill>
              </fill>
            </x14:dxf>
          </x14:cfRule>
          <x14:cfRule type="cellIs" priority="109" stopIfTrue="1" operator="equal" id="{AD3D98C2-AACC-4BDC-A21D-4B5C45802877}">
            <xm:f>Resumen!$B$25</xm:f>
            <x14:dxf>
              <fill>
                <patternFill patternType="solid">
                  <fgColor indexed="49"/>
                  <bgColor indexed="11"/>
                </patternFill>
              </fill>
            </x14:dxf>
          </x14:cfRule>
          <x14:cfRule type="cellIs" priority="110" stopIfTrue="1" operator="equal" id="{20041CB5-2BA1-4236-A749-F1B710ABB2FA}">
            <xm:f>Resumen!$B$26</xm:f>
            <x14:dxf>
              <fill>
                <patternFill patternType="solid">
                  <fgColor indexed="35"/>
                  <bgColor indexed="15"/>
                </patternFill>
              </fill>
            </x14:dxf>
          </x14:cfRule>
          <xm:sqref>C17</xm:sqref>
        </x14:conditionalFormatting>
        <x14:conditionalFormatting xmlns:xm="http://schemas.microsoft.com/office/excel/2006/main">
          <x14:cfRule type="cellIs" priority="111" stopIfTrue="1" operator="equal" id="{4DE0D359-854E-4668-8D3A-9B498F49BAE9}">
            <xm:f>Resumen!$B$22</xm:f>
            <x14:dxf>
              <font>
                <b val="0"/>
                <condense val="0"/>
                <extend val="0"/>
                <color indexed="13"/>
              </font>
              <fill>
                <patternFill patternType="solid">
                  <fgColor indexed="60"/>
                  <bgColor indexed="10"/>
                </patternFill>
              </fill>
            </x14:dxf>
          </x14:cfRule>
          <x14:cfRule type="cellIs" priority="112" stopIfTrue="1" operator="equal" id="{77041BA0-A1F9-4FED-AE40-9EB9A98ABA1C}">
            <xm:f>Resumen!$B$23</xm:f>
            <x14:dxf>
              <font>
                <b val="0"/>
                <condense val="0"/>
                <extend val="0"/>
                <color indexed="63"/>
              </font>
              <fill>
                <patternFill patternType="solid">
                  <fgColor indexed="29"/>
                  <bgColor indexed="52"/>
                </patternFill>
              </fill>
            </x14:dxf>
          </x14:cfRule>
          <x14:cfRule type="cellIs" priority="113" stopIfTrue="1" operator="equal" id="{ACA228F3-2177-48C8-9E9B-EACB6D5C0435}">
            <xm:f>Resumen!$B$24</xm:f>
            <x14:dxf>
              <fill>
                <patternFill patternType="solid">
                  <fgColor indexed="34"/>
                  <bgColor indexed="13"/>
                </patternFill>
              </fill>
            </x14:dxf>
          </x14:cfRule>
          <x14:cfRule type="cellIs" priority="114" stopIfTrue="1" operator="equal" id="{67A50326-2015-4940-85E5-405B08C314B1}">
            <xm:f>Resumen!$B$25</xm:f>
            <x14:dxf>
              <fill>
                <patternFill patternType="solid">
                  <fgColor indexed="49"/>
                  <bgColor indexed="11"/>
                </patternFill>
              </fill>
            </x14:dxf>
          </x14:cfRule>
          <x14:cfRule type="cellIs" priority="115" stopIfTrue="1" operator="equal" id="{F440C610-667E-4B6B-A5B1-6C74AE1B9BB7}">
            <xm:f>Resumen!$B$26</xm:f>
            <x14:dxf>
              <fill>
                <patternFill patternType="solid">
                  <fgColor indexed="35"/>
                  <bgColor indexed="15"/>
                </patternFill>
              </fill>
            </x14:dxf>
          </x14:cfRule>
          <xm:sqref>C18</xm:sqref>
        </x14:conditionalFormatting>
        <x14:conditionalFormatting xmlns:xm="http://schemas.microsoft.com/office/excel/2006/main">
          <x14:cfRule type="cellIs" priority="116" stopIfTrue="1" operator="equal" id="{F539A65A-A75C-4048-8BA0-8F4A78597580}">
            <xm:f>Resumen!$B$22</xm:f>
            <x14:dxf>
              <font>
                <b val="0"/>
                <condense val="0"/>
                <extend val="0"/>
                <color indexed="13"/>
              </font>
              <fill>
                <patternFill patternType="solid">
                  <fgColor indexed="60"/>
                  <bgColor indexed="10"/>
                </patternFill>
              </fill>
            </x14:dxf>
          </x14:cfRule>
          <x14:cfRule type="cellIs" priority="117" stopIfTrue="1" operator="equal" id="{4B9B23BA-B5BC-4877-BCCB-A15F04196BDE}">
            <xm:f>Resumen!$B$23</xm:f>
            <x14:dxf>
              <font>
                <b val="0"/>
                <condense val="0"/>
                <extend val="0"/>
                <color indexed="63"/>
              </font>
              <fill>
                <patternFill patternType="solid">
                  <fgColor indexed="29"/>
                  <bgColor indexed="52"/>
                </patternFill>
              </fill>
            </x14:dxf>
          </x14:cfRule>
          <x14:cfRule type="cellIs" priority="118" stopIfTrue="1" operator="equal" id="{839BB0CB-8974-4530-85C5-4EFA7E5812DF}">
            <xm:f>Resumen!$B$24</xm:f>
            <x14:dxf>
              <fill>
                <patternFill patternType="solid">
                  <fgColor indexed="34"/>
                  <bgColor indexed="13"/>
                </patternFill>
              </fill>
            </x14:dxf>
          </x14:cfRule>
          <x14:cfRule type="cellIs" priority="119" stopIfTrue="1" operator="equal" id="{8E0BF322-FF8C-4A09-9766-45D0C03E049D}">
            <xm:f>Resumen!$B$25</xm:f>
            <x14:dxf>
              <fill>
                <patternFill patternType="solid">
                  <fgColor indexed="49"/>
                  <bgColor indexed="11"/>
                </patternFill>
              </fill>
            </x14:dxf>
          </x14:cfRule>
          <x14:cfRule type="cellIs" priority="120" stopIfTrue="1" operator="equal" id="{A4C485FF-B955-4C4B-8056-32724B60E7AE}">
            <xm:f>Resumen!$B$26</xm:f>
            <x14:dxf>
              <fill>
                <patternFill patternType="solid">
                  <fgColor indexed="35"/>
                  <bgColor indexed="15"/>
                </patternFill>
              </fill>
            </x14:dxf>
          </x14:cfRule>
          <xm:sqref>C20</xm:sqref>
        </x14:conditionalFormatting>
        <x14:conditionalFormatting xmlns:xm="http://schemas.microsoft.com/office/excel/2006/main">
          <x14:cfRule type="cellIs" priority="121" stopIfTrue="1" operator="equal" id="{8C1FAC06-5124-4257-8A0A-FA91B0611034}">
            <xm:f>Resumen!$B$22</xm:f>
            <x14:dxf>
              <font>
                <b val="0"/>
                <condense val="0"/>
                <extend val="0"/>
                <color indexed="13"/>
              </font>
              <fill>
                <patternFill patternType="solid">
                  <fgColor indexed="60"/>
                  <bgColor indexed="10"/>
                </patternFill>
              </fill>
            </x14:dxf>
          </x14:cfRule>
          <x14:cfRule type="cellIs" priority="122" stopIfTrue="1" operator="equal" id="{05AEBB67-44A8-47D2-85A1-8B84E0C1A1DE}">
            <xm:f>Resumen!$B$23</xm:f>
            <x14:dxf>
              <font>
                <b val="0"/>
                <condense val="0"/>
                <extend val="0"/>
                <color indexed="63"/>
              </font>
              <fill>
                <patternFill patternType="solid">
                  <fgColor indexed="29"/>
                  <bgColor indexed="52"/>
                </patternFill>
              </fill>
            </x14:dxf>
          </x14:cfRule>
          <x14:cfRule type="cellIs" priority="123" stopIfTrue="1" operator="equal" id="{E38C3565-E624-4E93-A426-D935218C5769}">
            <xm:f>Resumen!$B$24</xm:f>
            <x14:dxf>
              <fill>
                <patternFill patternType="solid">
                  <fgColor indexed="34"/>
                  <bgColor indexed="13"/>
                </patternFill>
              </fill>
            </x14:dxf>
          </x14:cfRule>
          <x14:cfRule type="cellIs" priority="124" stopIfTrue="1" operator="equal" id="{266562E7-72B6-47CD-BAD1-D929A9938723}">
            <xm:f>Resumen!$B$25</xm:f>
            <x14:dxf>
              <fill>
                <patternFill patternType="solid">
                  <fgColor indexed="49"/>
                  <bgColor indexed="11"/>
                </patternFill>
              </fill>
            </x14:dxf>
          </x14:cfRule>
          <x14:cfRule type="cellIs" priority="125" stopIfTrue="1" operator="equal" id="{0308F115-FD2D-46A1-B1C0-ED0F91CB3E97}">
            <xm:f>Resumen!$B$26</xm:f>
            <x14:dxf>
              <fill>
                <patternFill patternType="solid">
                  <fgColor indexed="35"/>
                  <bgColor indexed="15"/>
                </patternFill>
              </fill>
            </x14:dxf>
          </x14:cfRule>
          <xm:sqref>C21</xm:sqref>
        </x14:conditionalFormatting>
        <x14:conditionalFormatting xmlns:xm="http://schemas.microsoft.com/office/excel/2006/main">
          <x14:cfRule type="cellIs" priority="126" stopIfTrue="1" operator="equal" id="{4CE63F1B-F706-4B4A-B132-0CFC5B106155}">
            <xm:f>Resumen!$B$22</xm:f>
            <x14:dxf>
              <font>
                <b val="0"/>
                <condense val="0"/>
                <extend val="0"/>
                <color indexed="13"/>
              </font>
              <fill>
                <patternFill patternType="solid">
                  <fgColor indexed="60"/>
                  <bgColor indexed="10"/>
                </patternFill>
              </fill>
            </x14:dxf>
          </x14:cfRule>
          <x14:cfRule type="cellIs" priority="127" stopIfTrue="1" operator="equal" id="{172344E4-3C0D-47CD-A930-F7ABD0AC0468}">
            <xm:f>Resumen!$B$23</xm:f>
            <x14:dxf>
              <font>
                <b val="0"/>
                <condense val="0"/>
                <extend val="0"/>
                <color indexed="63"/>
              </font>
              <fill>
                <patternFill patternType="solid">
                  <fgColor indexed="29"/>
                  <bgColor indexed="52"/>
                </patternFill>
              </fill>
            </x14:dxf>
          </x14:cfRule>
          <x14:cfRule type="cellIs" priority="128" stopIfTrue="1" operator="equal" id="{7650EC32-F963-49BA-83BF-8C78FACE5BD1}">
            <xm:f>Resumen!$B$24</xm:f>
            <x14:dxf>
              <fill>
                <patternFill patternType="solid">
                  <fgColor indexed="34"/>
                  <bgColor indexed="13"/>
                </patternFill>
              </fill>
            </x14:dxf>
          </x14:cfRule>
          <x14:cfRule type="cellIs" priority="129" stopIfTrue="1" operator="equal" id="{0C22D003-9188-437E-88BF-D4ECB942474E}">
            <xm:f>Resumen!$B$25</xm:f>
            <x14:dxf>
              <fill>
                <patternFill patternType="solid">
                  <fgColor indexed="49"/>
                  <bgColor indexed="11"/>
                </patternFill>
              </fill>
            </x14:dxf>
          </x14:cfRule>
          <x14:cfRule type="cellIs" priority="130" stopIfTrue="1" operator="equal" id="{471434C7-6063-4096-AC6F-59D8B721B90E}">
            <xm:f>Resumen!$B$26</xm:f>
            <x14:dxf>
              <fill>
                <patternFill patternType="solid">
                  <fgColor indexed="35"/>
                  <bgColor indexed="15"/>
                </patternFill>
              </fill>
            </x14:dxf>
          </x14:cfRule>
          <xm:sqref>C22</xm:sqref>
        </x14:conditionalFormatting>
        <x14:conditionalFormatting xmlns:xm="http://schemas.microsoft.com/office/excel/2006/main">
          <x14:cfRule type="cellIs" priority="131" stopIfTrue="1" operator="equal" id="{259064E2-22A7-4DC9-9C60-B938725DFCF9}">
            <xm:f>Resumen!$B$22</xm:f>
            <x14:dxf>
              <font>
                <b val="0"/>
                <condense val="0"/>
                <extend val="0"/>
                <color indexed="13"/>
              </font>
              <fill>
                <patternFill patternType="solid">
                  <fgColor indexed="60"/>
                  <bgColor indexed="10"/>
                </patternFill>
              </fill>
            </x14:dxf>
          </x14:cfRule>
          <x14:cfRule type="cellIs" priority="132" stopIfTrue="1" operator="equal" id="{120DA566-11D5-496B-8373-D23E78E1D4F4}">
            <xm:f>Resumen!$B$23</xm:f>
            <x14:dxf>
              <font>
                <b val="0"/>
                <condense val="0"/>
                <extend val="0"/>
                <color indexed="63"/>
              </font>
              <fill>
                <patternFill patternType="solid">
                  <fgColor indexed="29"/>
                  <bgColor indexed="52"/>
                </patternFill>
              </fill>
            </x14:dxf>
          </x14:cfRule>
          <x14:cfRule type="cellIs" priority="133" stopIfTrue="1" operator="equal" id="{CB5FCE2A-13DB-4462-BAE1-0E2E77FC4B38}">
            <xm:f>Resumen!$B$24</xm:f>
            <x14:dxf>
              <fill>
                <patternFill patternType="solid">
                  <fgColor indexed="34"/>
                  <bgColor indexed="13"/>
                </patternFill>
              </fill>
            </x14:dxf>
          </x14:cfRule>
          <x14:cfRule type="cellIs" priority="134" stopIfTrue="1" operator="equal" id="{C300084F-2F2A-4D5B-9AD2-BA5720E0EA54}">
            <xm:f>Resumen!$B$25</xm:f>
            <x14:dxf>
              <fill>
                <patternFill patternType="solid">
                  <fgColor indexed="49"/>
                  <bgColor indexed="11"/>
                </patternFill>
              </fill>
            </x14:dxf>
          </x14:cfRule>
          <x14:cfRule type="cellIs" priority="135" stopIfTrue="1" operator="equal" id="{016352EE-7A32-4FF2-B969-944FC10B308C}">
            <xm:f>Resumen!$B$26</xm:f>
            <x14:dxf>
              <fill>
                <patternFill patternType="solid">
                  <fgColor indexed="35"/>
                  <bgColor indexed="15"/>
                </patternFill>
              </fill>
            </x14:dxf>
          </x14:cfRule>
          <xm:sqref>C23</xm:sqref>
        </x14:conditionalFormatting>
        <x14:conditionalFormatting xmlns:xm="http://schemas.microsoft.com/office/excel/2006/main">
          <x14:cfRule type="cellIs" priority="136" stopIfTrue="1" operator="equal" id="{510DA096-54D9-4914-A0BC-6812A939BD22}">
            <xm:f>Resumen!$B$22</xm:f>
            <x14:dxf>
              <font>
                <b val="0"/>
                <condense val="0"/>
                <extend val="0"/>
                <color indexed="13"/>
              </font>
              <fill>
                <patternFill patternType="solid">
                  <fgColor indexed="60"/>
                  <bgColor indexed="10"/>
                </patternFill>
              </fill>
            </x14:dxf>
          </x14:cfRule>
          <x14:cfRule type="cellIs" priority="137" stopIfTrue="1" operator="equal" id="{AB768153-6F1E-4AF6-9439-1B86014F9B7D}">
            <xm:f>Resumen!$B$23</xm:f>
            <x14:dxf>
              <font>
                <b val="0"/>
                <condense val="0"/>
                <extend val="0"/>
                <color indexed="63"/>
              </font>
              <fill>
                <patternFill patternType="solid">
                  <fgColor indexed="29"/>
                  <bgColor indexed="52"/>
                </patternFill>
              </fill>
            </x14:dxf>
          </x14:cfRule>
          <x14:cfRule type="cellIs" priority="138" stopIfTrue="1" operator="equal" id="{6AF507DA-703C-481D-94DF-E17E96019E27}">
            <xm:f>Resumen!$B$24</xm:f>
            <x14:dxf>
              <fill>
                <patternFill patternType="solid">
                  <fgColor indexed="34"/>
                  <bgColor indexed="13"/>
                </patternFill>
              </fill>
            </x14:dxf>
          </x14:cfRule>
          <x14:cfRule type="cellIs" priority="139" stopIfTrue="1" operator="equal" id="{4A6A03E7-4DDE-4F93-8DB7-CFF781A499EC}">
            <xm:f>Resumen!$B$25</xm:f>
            <x14:dxf>
              <fill>
                <patternFill patternType="solid">
                  <fgColor indexed="49"/>
                  <bgColor indexed="11"/>
                </patternFill>
              </fill>
            </x14:dxf>
          </x14:cfRule>
          <x14:cfRule type="cellIs" priority="140" stopIfTrue="1" operator="equal" id="{DFB98A22-610C-48CC-A541-81C4DA3DC198}">
            <xm:f>Resumen!$B$26</xm:f>
            <x14:dxf>
              <fill>
                <patternFill patternType="solid">
                  <fgColor indexed="35"/>
                  <bgColor indexed="15"/>
                </patternFill>
              </fill>
            </x14:dxf>
          </x14:cfRule>
          <xm:sqref>C24</xm:sqref>
        </x14:conditionalFormatting>
        <x14:conditionalFormatting xmlns:xm="http://schemas.microsoft.com/office/excel/2006/main">
          <x14:cfRule type="cellIs" priority="141" stopIfTrue="1" operator="equal" id="{8B7E5E33-9395-4CFC-9971-3C82FC6F4C21}">
            <xm:f>Resumen!$B$22</xm:f>
            <x14:dxf>
              <font>
                <b val="0"/>
                <condense val="0"/>
                <extend val="0"/>
                <color indexed="13"/>
              </font>
              <fill>
                <patternFill patternType="solid">
                  <fgColor indexed="60"/>
                  <bgColor indexed="10"/>
                </patternFill>
              </fill>
            </x14:dxf>
          </x14:cfRule>
          <x14:cfRule type="cellIs" priority="142" stopIfTrue="1" operator="equal" id="{C96E9D09-882C-4119-A250-FA427562D419}">
            <xm:f>Resumen!$B$23</xm:f>
            <x14:dxf>
              <font>
                <b val="0"/>
                <condense val="0"/>
                <extend val="0"/>
                <color indexed="63"/>
              </font>
              <fill>
                <patternFill patternType="solid">
                  <fgColor indexed="29"/>
                  <bgColor indexed="52"/>
                </patternFill>
              </fill>
            </x14:dxf>
          </x14:cfRule>
          <x14:cfRule type="cellIs" priority="143" stopIfTrue="1" operator="equal" id="{28CB9C60-3FA4-4D54-AE60-DDACD1F9D436}">
            <xm:f>Resumen!$B$24</xm:f>
            <x14:dxf>
              <fill>
                <patternFill patternType="solid">
                  <fgColor indexed="34"/>
                  <bgColor indexed="13"/>
                </patternFill>
              </fill>
            </x14:dxf>
          </x14:cfRule>
          <x14:cfRule type="cellIs" priority="144" stopIfTrue="1" operator="equal" id="{0600B118-DDEF-475A-9FFB-07CA3FC1B135}">
            <xm:f>Resumen!$B$25</xm:f>
            <x14:dxf>
              <fill>
                <patternFill patternType="solid">
                  <fgColor indexed="49"/>
                  <bgColor indexed="11"/>
                </patternFill>
              </fill>
            </x14:dxf>
          </x14:cfRule>
          <x14:cfRule type="cellIs" priority="145" stopIfTrue="1" operator="equal" id="{36893BF5-5F13-462B-8DA2-0B77CFE4FA6D}">
            <xm:f>Resumen!$B$26</xm:f>
            <x14:dxf>
              <fill>
                <patternFill patternType="solid">
                  <fgColor indexed="35"/>
                  <bgColor indexed="15"/>
                </patternFill>
              </fill>
            </x14:dxf>
          </x14:cfRule>
          <xm:sqref>C25</xm:sqref>
        </x14:conditionalFormatting>
        <x14:conditionalFormatting xmlns:xm="http://schemas.microsoft.com/office/excel/2006/main">
          <x14:cfRule type="cellIs" priority="61" stopIfTrue="1" operator="equal" id="{4B79E353-247C-4E94-88AA-CD574636C9CC}">
            <xm:f>Resumen!$B$22</xm:f>
            <x14:dxf>
              <font>
                <b val="0"/>
                <condense val="0"/>
                <extend val="0"/>
                <color indexed="13"/>
              </font>
              <fill>
                <patternFill patternType="solid">
                  <fgColor indexed="60"/>
                  <bgColor indexed="10"/>
                </patternFill>
              </fill>
            </x14:dxf>
          </x14:cfRule>
          <x14:cfRule type="cellIs" priority="62" stopIfTrue="1" operator="equal" id="{01941328-1F60-48A9-9268-A81BED6F527A}">
            <xm:f>Resumen!$B$23</xm:f>
            <x14:dxf>
              <font>
                <b val="0"/>
                <condense val="0"/>
                <extend val="0"/>
                <color indexed="63"/>
              </font>
              <fill>
                <patternFill patternType="solid">
                  <fgColor indexed="29"/>
                  <bgColor indexed="52"/>
                </patternFill>
              </fill>
            </x14:dxf>
          </x14:cfRule>
          <x14:cfRule type="cellIs" priority="63" stopIfTrue="1" operator="equal" id="{28A3EBF5-803A-44C7-91F5-5CF9232DF387}">
            <xm:f>Resumen!$B$24</xm:f>
            <x14:dxf>
              <fill>
                <patternFill patternType="solid">
                  <fgColor indexed="34"/>
                  <bgColor indexed="13"/>
                </patternFill>
              </fill>
            </x14:dxf>
          </x14:cfRule>
          <x14:cfRule type="cellIs" priority="64" stopIfTrue="1" operator="equal" id="{6E80BD54-5FD4-46B9-B7EB-0782A52A45B9}">
            <xm:f>Resumen!$B$25</xm:f>
            <x14:dxf>
              <fill>
                <patternFill patternType="solid">
                  <fgColor indexed="49"/>
                  <bgColor indexed="11"/>
                </patternFill>
              </fill>
            </x14:dxf>
          </x14:cfRule>
          <x14:cfRule type="cellIs" priority="65" stopIfTrue="1" operator="equal" id="{74EEA1AC-86FF-442E-A724-9CF05BDAA611}">
            <xm:f>Resumen!$B$26</xm:f>
            <x14:dxf>
              <fill>
                <patternFill patternType="solid">
                  <fgColor indexed="35"/>
                  <bgColor indexed="15"/>
                </patternFill>
              </fill>
            </x14:dxf>
          </x14:cfRule>
          <xm:sqref>C6</xm:sqref>
        </x14:conditionalFormatting>
        <x14:conditionalFormatting xmlns:xm="http://schemas.microsoft.com/office/excel/2006/main">
          <x14:cfRule type="cellIs" priority="56" stopIfTrue="1" operator="equal" id="{060872C9-BC29-47B0-98A5-3BA41E275EEB}">
            <xm:f>Resumen!$B$22</xm:f>
            <x14:dxf>
              <font>
                <b val="0"/>
                <condense val="0"/>
                <extend val="0"/>
                <color indexed="13"/>
              </font>
              <fill>
                <patternFill patternType="solid">
                  <fgColor indexed="60"/>
                  <bgColor indexed="10"/>
                </patternFill>
              </fill>
            </x14:dxf>
          </x14:cfRule>
          <x14:cfRule type="cellIs" priority="57" stopIfTrue="1" operator="equal" id="{D9FA58B4-5BEA-4142-8921-ED7F4577EC64}">
            <xm:f>Resumen!$B$23</xm:f>
            <x14:dxf>
              <font>
                <b val="0"/>
                <condense val="0"/>
                <extend val="0"/>
                <color indexed="63"/>
              </font>
              <fill>
                <patternFill patternType="solid">
                  <fgColor indexed="29"/>
                  <bgColor indexed="52"/>
                </patternFill>
              </fill>
            </x14:dxf>
          </x14:cfRule>
          <x14:cfRule type="cellIs" priority="58" stopIfTrue="1" operator="equal" id="{621FEDEF-9C55-4058-8DC0-1A067348B59D}">
            <xm:f>Resumen!$B$24</xm:f>
            <x14:dxf>
              <fill>
                <patternFill patternType="solid">
                  <fgColor indexed="34"/>
                  <bgColor indexed="13"/>
                </patternFill>
              </fill>
            </x14:dxf>
          </x14:cfRule>
          <x14:cfRule type="cellIs" priority="59" stopIfTrue="1" operator="equal" id="{411795FE-815D-45CF-B31F-39E43712AEFD}">
            <xm:f>Resumen!$B$25</xm:f>
            <x14:dxf>
              <fill>
                <patternFill patternType="solid">
                  <fgColor indexed="49"/>
                  <bgColor indexed="11"/>
                </patternFill>
              </fill>
            </x14:dxf>
          </x14:cfRule>
          <x14:cfRule type="cellIs" priority="60" stopIfTrue="1" operator="equal" id="{86BACEE1-F281-4EC6-9742-F4B777D73A00}">
            <xm:f>Resumen!$B$26</xm:f>
            <x14:dxf>
              <fill>
                <patternFill patternType="solid">
                  <fgColor indexed="35"/>
                  <bgColor indexed="15"/>
                </patternFill>
              </fill>
            </x14:dxf>
          </x14:cfRule>
          <xm:sqref>C7</xm:sqref>
        </x14:conditionalFormatting>
        <x14:conditionalFormatting xmlns:xm="http://schemas.microsoft.com/office/excel/2006/main">
          <x14:cfRule type="cellIs" priority="51" stopIfTrue="1" operator="equal" id="{D03CFA4B-CFCF-4AFA-99A4-124C9FF30F54}">
            <xm:f>Resumen!$B$22</xm:f>
            <x14:dxf>
              <font>
                <b val="0"/>
                <condense val="0"/>
                <extend val="0"/>
                <color indexed="13"/>
              </font>
              <fill>
                <patternFill patternType="solid">
                  <fgColor indexed="60"/>
                  <bgColor indexed="10"/>
                </patternFill>
              </fill>
            </x14:dxf>
          </x14:cfRule>
          <x14:cfRule type="cellIs" priority="52" stopIfTrue="1" operator="equal" id="{97329E3F-29E2-4BD5-9742-BF2368C1383E}">
            <xm:f>Resumen!$B$23</xm:f>
            <x14:dxf>
              <font>
                <b val="0"/>
                <condense val="0"/>
                <extend val="0"/>
                <color indexed="63"/>
              </font>
              <fill>
                <patternFill patternType="solid">
                  <fgColor indexed="29"/>
                  <bgColor indexed="52"/>
                </patternFill>
              </fill>
            </x14:dxf>
          </x14:cfRule>
          <x14:cfRule type="cellIs" priority="53" stopIfTrue="1" operator="equal" id="{276D3351-30F3-4325-90B2-DB5B0B88926A}">
            <xm:f>Resumen!$B$24</xm:f>
            <x14:dxf>
              <fill>
                <patternFill patternType="solid">
                  <fgColor indexed="34"/>
                  <bgColor indexed="13"/>
                </patternFill>
              </fill>
            </x14:dxf>
          </x14:cfRule>
          <x14:cfRule type="cellIs" priority="54" stopIfTrue="1" operator="equal" id="{C3345F71-21B4-46BE-99F7-F59DFAF392DE}">
            <xm:f>Resumen!$B$25</xm:f>
            <x14:dxf>
              <fill>
                <patternFill patternType="solid">
                  <fgColor indexed="49"/>
                  <bgColor indexed="11"/>
                </patternFill>
              </fill>
            </x14:dxf>
          </x14:cfRule>
          <x14:cfRule type="cellIs" priority="55" stopIfTrue="1" operator="equal" id="{91CC5CBC-F6EB-4D2F-8AEC-38E1726705EC}">
            <xm:f>Resumen!$B$26</xm:f>
            <x14:dxf>
              <fill>
                <patternFill patternType="solid">
                  <fgColor indexed="35"/>
                  <bgColor indexed="15"/>
                </patternFill>
              </fill>
            </x14:dxf>
          </x14:cfRule>
          <xm:sqref>C8</xm:sqref>
        </x14:conditionalFormatting>
        <x14:conditionalFormatting xmlns:xm="http://schemas.microsoft.com/office/excel/2006/main">
          <x14:cfRule type="cellIs" priority="46" stopIfTrue="1" operator="equal" id="{25F96F29-07FD-418A-8E25-C3332C49BDCB}">
            <xm:f>Resumen!$B$22</xm:f>
            <x14:dxf>
              <font>
                <b val="0"/>
                <condense val="0"/>
                <extend val="0"/>
                <color indexed="13"/>
              </font>
              <fill>
                <patternFill patternType="solid">
                  <fgColor indexed="60"/>
                  <bgColor indexed="10"/>
                </patternFill>
              </fill>
            </x14:dxf>
          </x14:cfRule>
          <x14:cfRule type="cellIs" priority="47" stopIfTrue="1" operator="equal" id="{15143C71-E020-4EA4-A7D2-7299A8BABADC}">
            <xm:f>Resumen!$B$23</xm:f>
            <x14:dxf>
              <font>
                <b val="0"/>
                <condense val="0"/>
                <extend val="0"/>
                <color indexed="63"/>
              </font>
              <fill>
                <patternFill patternType="solid">
                  <fgColor indexed="29"/>
                  <bgColor indexed="52"/>
                </patternFill>
              </fill>
            </x14:dxf>
          </x14:cfRule>
          <x14:cfRule type="cellIs" priority="48" stopIfTrue="1" operator="equal" id="{ED6946BF-A825-44FF-A537-5E3C2340C5D9}">
            <xm:f>Resumen!$B$24</xm:f>
            <x14:dxf>
              <fill>
                <patternFill patternType="solid">
                  <fgColor indexed="34"/>
                  <bgColor indexed="13"/>
                </patternFill>
              </fill>
            </x14:dxf>
          </x14:cfRule>
          <x14:cfRule type="cellIs" priority="49" stopIfTrue="1" operator="equal" id="{6720F34F-10BA-4485-8AFA-BAAD5C36F585}">
            <xm:f>Resumen!$B$25</xm:f>
            <x14:dxf>
              <fill>
                <patternFill patternType="solid">
                  <fgColor indexed="49"/>
                  <bgColor indexed="11"/>
                </patternFill>
              </fill>
            </x14:dxf>
          </x14:cfRule>
          <x14:cfRule type="cellIs" priority="50" stopIfTrue="1" operator="equal" id="{34F07D48-AE9C-4D60-A686-5A1A14E475D0}">
            <xm:f>Resumen!$B$26</xm:f>
            <x14:dxf>
              <fill>
                <patternFill patternType="solid">
                  <fgColor indexed="35"/>
                  <bgColor indexed="15"/>
                </patternFill>
              </fill>
            </x14:dxf>
          </x14:cfRule>
          <xm:sqref>C9</xm:sqref>
        </x14:conditionalFormatting>
      </x14:conditionalFormattings>
    </ext>
    <ext xmlns:x14="http://schemas.microsoft.com/office/spreadsheetml/2009/9/main" uri="{CCE6A557-97BC-4b89-ADB6-D9C93CAAB3DF}">
      <x14:dataValidations xmlns:xm="http://schemas.microsoft.com/office/excel/2006/main" count="1">
        <x14:dataValidation type="list" operator="equal" allowBlank="1" showErrorMessage="1">
          <x14:formula1>
            <xm:f>Resumen!$B$22:$B$28</xm:f>
          </x14:formula1>
          <x14:formula2>
            <xm:f>0</xm:f>
          </x14:formula2>
          <xm:sqref>C4:C6 C8:C9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election activeCell="E3" sqref="E3"/>
    </sheetView>
  </sheetViews>
  <sheetFormatPr defaultColWidth="11.5703125" defaultRowHeight="12.75" x14ac:dyDescent="0.2"/>
  <cols>
    <col min="1" max="1" width="17" customWidth="1"/>
    <col min="2" max="2" width="111.140625" customWidth="1"/>
    <col min="3" max="3" width="13" customWidth="1"/>
    <col min="4" max="4" width="15.5703125" customWidth="1"/>
    <col min="5" max="5" width="14.140625" customWidth="1"/>
    <col min="6" max="9" width="5.7109375" customWidth="1"/>
  </cols>
  <sheetData>
    <row r="1" spans="1:12" ht="48.75" customHeight="1" x14ac:dyDescent="0.3">
      <c r="A1" s="20" t="s">
        <v>309</v>
      </c>
      <c r="B1" s="45" t="s">
        <v>310</v>
      </c>
      <c r="C1" s="20" t="s">
        <v>295</v>
      </c>
      <c r="D1" s="20" t="s">
        <v>299</v>
      </c>
    </row>
    <row r="2" spans="1:12" ht="46.5" x14ac:dyDescent="0.35">
      <c r="A2" s="23" t="s">
        <v>567</v>
      </c>
      <c r="B2" s="24" t="s">
        <v>576</v>
      </c>
      <c r="C2" s="46"/>
      <c r="D2" s="46"/>
      <c r="E2" s="57">
        <f>AVERAGE(E3)</f>
        <v>0.93333333333333324</v>
      </c>
      <c r="G2" s="47" t="s">
        <v>7</v>
      </c>
      <c r="H2" s="8">
        <f t="shared" ref="H2:H8" si="0">COUNTIF($C$4:$C$13,G2)</f>
        <v>0</v>
      </c>
      <c r="K2" s="52" t="s">
        <v>297</v>
      </c>
      <c r="L2" s="8">
        <f>SUM(H2:H3)</f>
        <v>0</v>
      </c>
    </row>
    <row r="3" spans="1:12" ht="18" x14ac:dyDescent="0.25">
      <c r="A3" s="27" t="s">
        <v>568</v>
      </c>
      <c r="B3" s="28" t="s">
        <v>577</v>
      </c>
      <c r="C3" s="48"/>
      <c r="D3" s="48"/>
      <c r="E3" s="69">
        <f>AVERAGE(E4:E6)</f>
        <v>0.93333333333333324</v>
      </c>
      <c r="G3" s="47" t="s">
        <v>10</v>
      </c>
      <c r="H3" s="8">
        <f t="shared" si="0"/>
        <v>0</v>
      </c>
      <c r="K3" s="52" t="s">
        <v>298</v>
      </c>
      <c r="L3" s="8">
        <f>SUM(H4:H5)</f>
        <v>1</v>
      </c>
    </row>
    <row r="4" spans="1:12" ht="15" x14ac:dyDescent="0.2">
      <c r="A4" s="30" t="s">
        <v>569</v>
      </c>
      <c r="B4" s="31" t="s">
        <v>578</v>
      </c>
      <c r="C4" s="9" t="s">
        <v>16</v>
      </c>
      <c r="D4" s="51"/>
      <c r="E4">
        <f>VLOOKUP(C4,Resumen!$B$22:$C$27,2,0)</f>
        <v>0.9</v>
      </c>
      <c r="G4" s="47" t="s">
        <v>13</v>
      </c>
      <c r="H4" s="8">
        <f t="shared" si="0"/>
        <v>0</v>
      </c>
      <c r="K4" s="52" t="s">
        <v>296</v>
      </c>
      <c r="L4" s="8">
        <f>SUM(H6:H7)</f>
        <v>6</v>
      </c>
    </row>
    <row r="5" spans="1:12" ht="15" x14ac:dyDescent="0.2">
      <c r="A5" s="30" t="s">
        <v>570</v>
      </c>
      <c r="B5" s="31" t="s">
        <v>579</v>
      </c>
      <c r="C5" s="9" t="s">
        <v>19</v>
      </c>
      <c r="D5" s="51"/>
      <c r="E5">
        <f>VLOOKUP(C5,Resumen!$B$22:$C$27,2,0)</f>
        <v>0.95</v>
      </c>
      <c r="G5" s="47" t="s">
        <v>16</v>
      </c>
      <c r="H5" s="8">
        <f t="shared" si="0"/>
        <v>1</v>
      </c>
      <c r="K5" s="58"/>
      <c r="L5" s="59"/>
    </row>
    <row r="6" spans="1:12" ht="15" x14ac:dyDescent="0.2">
      <c r="A6" s="30" t="s">
        <v>571</v>
      </c>
      <c r="B6" s="31" t="s">
        <v>580</v>
      </c>
      <c r="C6" s="9" t="s">
        <v>19</v>
      </c>
      <c r="D6" s="51"/>
      <c r="E6">
        <f>VLOOKUP(C6,Resumen!$B$22:$C$27,2,0)</f>
        <v>0.95</v>
      </c>
      <c r="G6" s="47" t="s">
        <v>19</v>
      </c>
      <c r="H6" s="8">
        <f t="shared" si="0"/>
        <v>6</v>
      </c>
      <c r="K6" s="58"/>
      <c r="L6" s="59"/>
    </row>
    <row r="7" spans="1:12" ht="15" x14ac:dyDescent="0.2">
      <c r="A7" s="30" t="s">
        <v>572</v>
      </c>
      <c r="B7" s="31" t="s">
        <v>581</v>
      </c>
      <c r="C7" s="9" t="s">
        <v>19</v>
      </c>
      <c r="D7" s="51"/>
      <c r="E7">
        <f>VLOOKUP(C7,Resumen!$B$22:$C$27,2,0)</f>
        <v>0.95</v>
      </c>
      <c r="G7" s="47" t="s">
        <v>22</v>
      </c>
      <c r="H7" s="8">
        <f t="shared" si="0"/>
        <v>0</v>
      </c>
      <c r="K7" s="58"/>
      <c r="L7" s="59"/>
    </row>
    <row r="8" spans="1:12" ht="15" x14ac:dyDescent="0.2">
      <c r="A8" s="30" t="s">
        <v>573</v>
      </c>
      <c r="B8" s="31" t="s">
        <v>582</v>
      </c>
      <c r="C8" s="9" t="s">
        <v>19</v>
      </c>
      <c r="D8" s="51"/>
      <c r="E8">
        <f>VLOOKUP(C8,Resumen!$B$22:$C$27,2,0)</f>
        <v>0.95</v>
      </c>
      <c r="G8" s="47" t="s">
        <v>25</v>
      </c>
      <c r="H8" s="8">
        <f t="shared" si="0"/>
        <v>0</v>
      </c>
      <c r="K8" s="58"/>
      <c r="L8" s="59"/>
    </row>
    <row r="9" spans="1:12" ht="15" x14ac:dyDescent="0.2">
      <c r="A9" s="30" t="s">
        <v>574</v>
      </c>
      <c r="B9" s="31" t="s">
        <v>583</v>
      </c>
      <c r="C9" s="9" t="s">
        <v>19</v>
      </c>
      <c r="D9" s="51"/>
      <c r="E9">
        <f>VLOOKUP(C9,Resumen!$B$22:$C$27,2,0)</f>
        <v>0.95</v>
      </c>
      <c r="K9" s="58"/>
      <c r="L9" s="59"/>
    </row>
    <row r="10" spans="1:12" ht="15" x14ac:dyDescent="0.2">
      <c r="A10" s="30" t="s">
        <v>575</v>
      </c>
      <c r="B10" s="31" t="s">
        <v>584</v>
      </c>
      <c r="C10" s="9" t="s">
        <v>19</v>
      </c>
      <c r="D10" s="51"/>
      <c r="E10">
        <f>VLOOKUP(C10,Resumen!$B$22:$C$27,2,0)</f>
        <v>0.95</v>
      </c>
      <c r="K10" s="58"/>
      <c r="L10" s="59"/>
    </row>
  </sheetData>
  <sheetProtection selectLockedCells="1" selectUnlockedCells="1"/>
  <dataValidations count="1">
    <dataValidation operator="equal" allowBlank="1" showErrorMessage="1" sqref="D4:D10">
      <formula1>0</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&amp;CPágina &amp;P</oddFooter>
  </headerFooter>
  <extLst>
    <ext xmlns:x14="http://schemas.microsoft.com/office/spreadsheetml/2009/9/main" uri="{78C0D931-6437-407d-A8EE-F0AAD7539E65}">
      <x14:conditionalFormattings>
        <x14:conditionalFormatting xmlns:xm="http://schemas.microsoft.com/office/excel/2006/main">
          <x14:cfRule type="cellIs" priority="31" stopIfTrue="1" operator="equal" id="{71B57FF0-7F38-4871-A456-C5B39F326A39}">
            <xm:f>Resumen!$B$22</xm:f>
            <x14:dxf>
              <font>
                <b val="0"/>
                <condense val="0"/>
                <extend val="0"/>
                <color indexed="13"/>
              </font>
              <fill>
                <patternFill patternType="solid">
                  <fgColor indexed="60"/>
                  <bgColor indexed="10"/>
                </patternFill>
              </fill>
            </x14:dxf>
          </x14:cfRule>
          <x14:cfRule type="cellIs" priority="32" stopIfTrue="1" operator="equal" id="{E4743BE6-B1FB-4185-B7D2-9CBBDC1EE0DC}">
            <xm:f>Resumen!$B$23</xm:f>
            <x14:dxf>
              <font>
                <b val="0"/>
                <condense val="0"/>
                <extend val="0"/>
                <color indexed="63"/>
              </font>
              <fill>
                <patternFill patternType="solid">
                  <fgColor indexed="29"/>
                  <bgColor indexed="52"/>
                </patternFill>
              </fill>
            </x14:dxf>
          </x14:cfRule>
          <x14:cfRule type="cellIs" priority="33" stopIfTrue="1" operator="equal" id="{09D73E00-8105-46F5-BB6B-19A9CCDC0636}">
            <xm:f>Resumen!$B$24</xm:f>
            <x14:dxf>
              <fill>
                <patternFill patternType="solid">
                  <fgColor indexed="34"/>
                  <bgColor indexed="13"/>
                </patternFill>
              </fill>
            </x14:dxf>
          </x14:cfRule>
          <x14:cfRule type="cellIs" priority="34" stopIfTrue="1" operator="equal" id="{A17EC71A-0432-4D6C-98E6-BA075B6445B1}">
            <xm:f>Resumen!$B$25</xm:f>
            <x14:dxf>
              <fill>
                <patternFill patternType="solid">
                  <fgColor indexed="49"/>
                  <bgColor indexed="11"/>
                </patternFill>
              </fill>
            </x14:dxf>
          </x14:cfRule>
          <x14:cfRule type="cellIs" priority="35" stopIfTrue="1" operator="equal" id="{851A98A2-6B12-4BAF-8041-81DBEDE97259}">
            <xm:f>Resumen!$B$26</xm:f>
            <x14:dxf>
              <fill>
                <patternFill patternType="solid">
                  <fgColor indexed="35"/>
                  <bgColor indexed="15"/>
                </patternFill>
              </fill>
            </x14:dxf>
          </x14:cfRule>
          <xm:sqref>C2:C5</xm:sqref>
        </x14:conditionalFormatting>
        <x14:conditionalFormatting xmlns:xm="http://schemas.microsoft.com/office/excel/2006/main">
          <x14:cfRule type="cellIs" priority="26" stopIfTrue="1" operator="equal" id="{307C5AE7-DEE9-40F7-9183-C87771CE64CB}">
            <xm:f>Resumen!$B$22</xm:f>
            <x14:dxf>
              <font>
                <b val="0"/>
                <condense val="0"/>
                <extend val="0"/>
                <color indexed="13"/>
              </font>
              <fill>
                <patternFill patternType="solid">
                  <fgColor indexed="60"/>
                  <bgColor indexed="10"/>
                </patternFill>
              </fill>
            </x14:dxf>
          </x14:cfRule>
          <x14:cfRule type="cellIs" priority="27" stopIfTrue="1" operator="equal" id="{46D6A387-DAA3-4D20-9CA5-7F820E2C19D2}">
            <xm:f>Resumen!$B$23</xm:f>
            <x14:dxf>
              <font>
                <b val="0"/>
                <condense val="0"/>
                <extend val="0"/>
                <color indexed="63"/>
              </font>
              <fill>
                <patternFill patternType="solid">
                  <fgColor indexed="29"/>
                  <bgColor indexed="52"/>
                </patternFill>
              </fill>
            </x14:dxf>
          </x14:cfRule>
          <x14:cfRule type="cellIs" priority="28" stopIfTrue="1" operator="equal" id="{441AC0F3-DC66-4083-BCA5-6A060C18A85F}">
            <xm:f>Resumen!$B$24</xm:f>
            <x14:dxf>
              <fill>
                <patternFill patternType="solid">
                  <fgColor indexed="34"/>
                  <bgColor indexed="13"/>
                </patternFill>
              </fill>
            </x14:dxf>
          </x14:cfRule>
          <x14:cfRule type="cellIs" priority="29" stopIfTrue="1" operator="equal" id="{709A6E95-49A3-497C-864B-0E5E4D20BCE5}">
            <xm:f>Resumen!$B$25</xm:f>
            <x14:dxf>
              <fill>
                <patternFill patternType="solid">
                  <fgColor indexed="49"/>
                  <bgColor indexed="11"/>
                </patternFill>
              </fill>
            </x14:dxf>
          </x14:cfRule>
          <x14:cfRule type="cellIs" priority="30" stopIfTrue="1" operator="equal" id="{72700B45-ADDB-490C-89A7-6FE62548E928}">
            <xm:f>Resumen!$B$26</xm:f>
            <x14:dxf>
              <fill>
                <patternFill patternType="solid">
                  <fgColor indexed="35"/>
                  <bgColor indexed="15"/>
                </patternFill>
              </fill>
            </x14:dxf>
          </x14:cfRule>
          <xm:sqref>C6</xm:sqref>
        </x14:conditionalFormatting>
        <x14:conditionalFormatting xmlns:xm="http://schemas.microsoft.com/office/excel/2006/main">
          <x14:cfRule type="cellIs" priority="46" stopIfTrue="1" operator="equal" id="{726D0442-AAA0-4BD1-B0E2-B8C25225FE4B}">
            <xm:f>Resumen!$B$22</xm:f>
            <x14:dxf>
              <font>
                <b val="0"/>
                <condense val="0"/>
                <extend val="0"/>
                <color indexed="13"/>
              </font>
              <fill>
                <patternFill patternType="solid">
                  <fgColor indexed="60"/>
                  <bgColor indexed="10"/>
                </patternFill>
              </fill>
            </x14:dxf>
          </x14:cfRule>
          <x14:cfRule type="cellIs" priority="47" stopIfTrue="1" operator="equal" id="{D1D3288D-18D5-42B7-BF04-61FA85F1143D}">
            <xm:f>Resumen!$B$23</xm:f>
            <x14:dxf>
              <font>
                <b val="0"/>
                <condense val="0"/>
                <extend val="0"/>
                <color indexed="63"/>
              </font>
              <fill>
                <patternFill patternType="solid">
                  <fgColor indexed="29"/>
                  <bgColor indexed="52"/>
                </patternFill>
              </fill>
            </x14:dxf>
          </x14:cfRule>
          <x14:cfRule type="cellIs" priority="48" stopIfTrue="1" operator="equal" id="{34454684-327F-4104-AB30-7CB97941A000}">
            <xm:f>Resumen!$B$24</xm:f>
            <x14:dxf>
              <fill>
                <patternFill patternType="solid">
                  <fgColor indexed="34"/>
                  <bgColor indexed="13"/>
                </patternFill>
              </fill>
            </x14:dxf>
          </x14:cfRule>
          <x14:cfRule type="cellIs" priority="49" stopIfTrue="1" operator="equal" id="{DD74E94C-9B92-4920-B22A-570E08EF0248}">
            <xm:f>Resumen!$B$25</xm:f>
            <x14:dxf>
              <fill>
                <patternFill patternType="solid">
                  <fgColor indexed="49"/>
                  <bgColor indexed="11"/>
                </patternFill>
              </fill>
            </x14:dxf>
          </x14:cfRule>
          <x14:cfRule type="cellIs" priority="50" stopIfTrue="1" operator="equal" id="{15493DF1-D67F-4B19-8BF1-851875A39BFC}">
            <xm:f>Resumen!$B$26</xm:f>
            <x14:dxf>
              <fill>
                <patternFill patternType="solid">
                  <fgColor indexed="35"/>
                  <bgColor indexed="15"/>
                </patternFill>
              </fill>
            </x14:dxf>
          </x14:cfRule>
          <xm:sqref>C11</xm:sqref>
        </x14:conditionalFormatting>
        <x14:conditionalFormatting xmlns:xm="http://schemas.microsoft.com/office/excel/2006/main">
          <x14:cfRule type="cellIs" priority="51" stopIfTrue="1" operator="equal" id="{B44783F1-65D6-4B08-A18A-87F64A8DC563}">
            <xm:f>Resumen!$B$22</xm:f>
            <x14:dxf>
              <font>
                <b val="0"/>
                <condense val="0"/>
                <extend val="0"/>
                <color indexed="13"/>
              </font>
              <fill>
                <patternFill patternType="solid">
                  <fgColor indexed="60"/>
                  <bgColor indexed="10"/>
                </patternFill>
              </fill>
            </x14:dxf>
          </x14:cfRule>
          <x14:cfRule type="cellIs" priority="52" stopIfTrue="1" operator="equal" id="{06F56CE2-20CF-4277-B0EA-537EE2D90394}">
            <xm:f>Resumen!$B$23</xm:f>
            <x14:dxf>
              <font>
                <b val="0"/>
                <condense val="0"/>
                <extend val="0"/>
                <color indexed="63"/>
              </font>
              <fill>
                <patternFill patternType="solid">
                  <fgColor indexed="29"/>
                  <bgColor indexed="52"/>
                </patternFill>
              </fill>
            </x14:dxf>
          </x14:cfRule>
          <x14:cfRule type="cellIs" priority="53" stopIfTrue="1" operator="equal" id="{F93ED00C-C112-4283-BBD2-28B380D02417}">
            <xm:f>Resumen!$B$24</xm:f>
            <x14:dxf>
              <fill>
                <patternFill patternType="solid">
                  <fgColor indexed="34"/>
                  <bgColor indexed="13"/>
                </patternFill>
              </fill>
            </x14:dxf>
          </x14:cfRule>
          <x14:cfRule type="cellIs" priority="54" stopIfTrue="1" operator="equal" id="{C1D380BB-AF6A-4E4C-A41D-51D0289F6385}">
            <xm:f>Resumen!$B$25</xm:f>
            <x14:dxf>
              <fill>
                <patternFill patternType="solid">
                  <fgColor indexed="49"/>
                  <bgColor indexed="11"/>
                </patternFill>
              </fill>
            </x14:dxf>
          </x14:cfRule>
          <x14:cfRule type="cellIs" priority="55" stopIfTrue="1" operator="equal" id="{5A7E6DD5-6518-4758-AB25-4ADC3303A503}">
            <xm:f>Resumen!$B$26</xm:f>
            <x14:dxf>
              <fill>
                <patternFill patternType="solid">
                  <fgColor indexed="35"/>
                  <bgColor indexed="15"/>
                </patternFill>
              </fill>
            </x14:dxf>
          </x14:cfRule>
          <xm:sqref>C12</xm:sqref>
        </x14:conditionalFormatting>
        <x14:conditionalFormatting xmlns:xm="http://schemas.microsoft.com/office/excel/2006/main">
          <x14:cfRule type="cellIs" priority="56" stopIfTrue="1" operator="equal" id="{E3BAA46D-1843-4CB4-8A33-E9907282C287}">
            <xm:f>Resumen!$B$22</xm:f>
            <x14:dxf>
              <font>
                <b val="0"/>
                <condense val="0"/>
                <extend val="0"/>
                <color indexed="13"/>
              </font>
              <fill>
                <patternFill patternType="solid">
                  <fgColor indexed="60"/>
                  <bgColor indexed="10"/>
                </patternFill>
              </fill>
            </x14:dxf>
          </x14:cfRule>
          <x14:cfRule type="cellIs" priority="57" stopIfTrue="1" operator="equal" id="{E65B29C1-801C-4A80-9049-3C15538C1FB6}">
            <xm:f>Resumen!$B$23</xm:f>
            <x14:dxf>
              <font>
                <b val="0"/>
                <condense val="0"/>
                <extend val="0"/>
                <color indexed="63"/>
              </font>
              <fill>
                <patternFill patternType="solid">
                  <fgColor indexed="29"/>
                  <bgColor indexed="52"/>
                </patternFill>
              </fill>
            </x14:dxf>
          </x14:cfRule>
          <x14:cfRule type="cellIs" priority="58" stopIfTrue="1" operator="equal" id="{E07B94F6-A16C-404D-990E-F0B47EC919A9}">
            <xm:f>Resumen!$B$24</xm:f>
            <x14:dxf>
              <fill>
                <patternFill patternType="solid">
                  <fgColor indexed="34"/>
                  <bgColor indexed="13"/>
                </patternFill>
              </fill>
            </x14:dxf>
          </x14:cfRule>
          <x14:cfRule type="cellIs" priority="59" stopIfTrue="1" operator="equal" id="{2844FD84-D649-41A5-9C2C-F5C4C46234FD}">
            <xm:f>Resumen!$B$25</xm:f>
            <x14:dxf>
              <fill>
                <patternFill patternType="solid">
                  <fgColor indexed="49"/>
                  <bgColor indexed="11"/>
                </patternFill>
              </fill>
            </x14:dxf>
          </x14:cfRule>
          <x14:cfRule type="cellIs" priority="60" stopIfTrue="1" operator="equal" id="{9F19D9BF-A0F0-4B12-99CB-7F15A6DCFBF4}">
            <xm:f>Resumen!$B$26</xm:f>
            <x14:dxf>
              <fill>
                <patternFill patternType="solid">
                  <fgColor indexed="35"/>
                  <bgColor indexed="15"/>
                </patternFill>
              </fill>
            </x14:dxf>
          </x14:cfRule>
          <xm:sqref>C13</xm:sqref>
        </x14:conditionalFormatting>
        <x14:conditionalFormatting xmlns:xm="http://schemas.microsoft.com/office/excel/2006/main">
          <x14:cfRule type="cellIs" priority="61" stopIfTrue="1" operator="equal" id="{E77DF4DA-024C-48A6-9BA2-01DDC86BADE1}">
            <xm:f>Resumen!$B$22</xm:f>
            <x14:dxf>
              <font>
                <b val="0"/>
                <condense val="0"/>
                <extend val="0"/>
                <color indexed="13"/>
              </font>
              <fill>
                <patternFill patternType="solid">
                  <fgColor indexed="60"/>
                  <bgColor indexed="10"/>
                </patternFill>
              </fill>
            </x14:dxf>
          </x14:cfRule>
          <x14:cfRule type="cellIs" priority="62" stopIfTrue="1" operator="equal" id="{74D44625-5A2E-4572-BDF3-2AD51D59EBFB}">
            <xm:f>Resumen!$B$23</xm:f>
            <x14:dxf>
              <font>
                <b val="0"/>
                <condense val="0"/>
                <extend val="0"/>
                <color indexed="63"/>
              </font>
              <fill>
                <patternFill patternType="solid">
                  <fgColor indexed="29"/>
                  <bgColor indexed="52"/>
                </patternFill>
              </fill>
            </x14:dxf>
          </x14:cfRule>
          <x14:cfRule type="cellIs" priority="63" stopIfTrue="1" operator="equal" id="{62839DCC-15AA-467E-826A-9ED3D80776BB}">
            <xm:f>Resumen!$B$24</xm:f>
            <x14:dxf>
              <fill>
                <patternFill patternType="solid">
                  <fgColor indexed="34"/>
                  <bgColor indexed="13"/>
                </patternFill>
              </fill>
            </x14:dxf>
          </x14:cfRule>
          <x14:cfRule type="cellIs" priority="64" stopIfTrue="1" operator="equal" id="{9F06882F-4C75-4FEA-A0F7-E435B97A318A}">
            <xm:f>Resumen!$B$25</xm:f>
            <x14:dxf>
              <fill>
                <patternFill patternType="solid">
                  <fgColor indexed="49"/>
                  <bgColor indexed="11"/>
                </patternFill>
              </fill>
            </x14:dxf>
          </x14:cfRule>
          <x14:cfRule type="cellIs" priority="65" stopIfTrue="1" operator="equal" id="{BDCDEFD5-51DB-4559-9C99-9CBB7CB297C1}">
            <xm:f>Resumen!$B$26</xm:f>
            <x14:dxf>
              <fill>
                <patternFill patternType="solid">
                  <fgColor indexed="35"/>
                  <bgColor indexed="15"/>
                </patternFill>
              </fill>
            </x14:dxf>
          </x14:cfRule>
          <xm:sqref>C14</xm:sqref>
        </x14:conditionalFormatting>
        <x14:conditionalFormatting xmlns:xm="http://schemas.microsoft.com/office/excel/2006/main">
          <x14:cfRule type="cellIs" priority="66" stopIfTrue="1" operator="equal" id="{858418D6-EECE-4F0A-A658-F1419E2A054E}">
            <xm:f>Resumen!$B$22</xm:f>
            <x14:dxf>
              <font>
                <b val="0"/>
                <condense val="0"/>
                <extend val="0"/>
                <color indexed="13"/>
              </font>
              <fill>
                <patternFill patternType="solid">
                  <fgColor indexed="60"/>
                  <bgColor indexed="10"/>
                </patternFill>
              </fill>
            </x14:dxf>
          </x14:cfRule>
          <x14:cfRule type="cellIs" priority="67" stopIfTrue="1" operator="equal" id="{56E20366-9E07-4695-913D-25CC472C1A3A}">
            <xm:f>Resumen!$B$23</xm:f>
            <x14:dxf>
              <font>
                <b val="0"/>
                <condense val="0"/>
                <extend val="0"/>
                <color indexed="63"/>
              </font>
              <fill>
                <patternFill patternType="solid">
                  <fgColor indexed="29"/>
                  <bgColor indexed="52"/>
                </patternFill>
              </fill>
            </x14:dxf>
          </x14:cfRule>
          <x14:cfRule type="cellIs" priority="68" stopIfTrue="1" operator="equal" id="{B1AAF36E-F556-4FD2-BB05-E8083186A4E2}">
            <xm:f>Resumen!$B$24</xm:f>
            <x14:dxf>
              <fill>
                <patternFill patternType="solid">
                  <fgColor indexed="34"/>
                  <bgColor indexed="13"/>
                </patternFill>
              </fill>
            </x14:dxf>
          </x14:cfRule>
          <x14:cfRule type="cellIs" priority="69" stopIfTrue="1" operator="equal" id="{261085CF-9AA8-4154-A89F-217F6E68650A}">
            <xm:f>Resumen!$B$25</xm:f>
            <x14:dxf>
              <fill>
                <patternFill patternType="solid">
                  <fgColor indexed="49"/>
                  <bgColor indexed="11"/>
                </patternFill>
              </fill>
            </x14:dxf>
          </x14:cfRule>
          <x14:cfRule type="cellIs" priority="70" stopIfTrue="1" operator="equal" id="{EB056C7B-F60F-4D0D-A232-5EE96FF63FA4}">
            <xm:f>Resumen!$B$26</xm:f>
            <x14:dxf>
              <fill>
                <patternFill patternType="solid">
                  <fgColor indexed="35"/>
                  <bgColor indexed="15"/>
                </patternFill>
              </fill>
            </x14:dxf>
          </x14:cfRule>
          <xm:sqref>C15</xm:sqref>
        </x14:conditionalFormatting>
        <x14:conditionalFormatting xmlns:xm="http://schemas.microsoft.com/office/excel/2006/main">
          <x14:cfRule type="cellIs" priority="71" stopIfTrue="1" operator="equal" id="{6C3444C0-7A57-431C-AD6F-5D92FCC40B48}">
            <xm:f>Resumen!$B$22</xm:f>
            <x14:dxf>
              <font>
                <b val="0"/>
                <condense val="0"/>
                <extend val="0"/>
                <color indexed="13"/>
              </font>
              <fill>
                <patternFill patternType="solid">
                  <fgColor indexed="60"/>
                  <bgColor indexed="10"/>
                </patternFill>
              </fill>
            </x14:dxf>
          </x14:cfRule>
          <x14:cfRule type="cellIs" priority="72" stopIfTrue="1" operator="equal" id="{B479FCE0-B254-4856-B0B6-770090B0C4F8}">
            <xm:f>Resumen!$B$23</xm:f>
            <x14:dxf>
              <font>
                <b val="0"/>
                <condense val="0"/>
                <extend val="0"/>
                <color indexed="63"/>
              </font>
              <fill>
                <patternFill patternType="solid">
                  <fgColor indexed="29"/>
                  <bgColor indexed="52"/>
                </patternFill>
              </fill>
            </x14:dxf>
          </x14:cfRule>
          <x14:cfRule type="cellIs" priority="73" stopIfTrue="1" operator="equal" id="{1D0FD4FB-3007-4BA9-ADF8-A0E3421F3C88}">
            <xm:f>Resumen!$B$24</xm:f>
            <x14:dxf>
              <fill>
                <patternFill patternType="solid">
                  <fgColor indexed="34"/>
                  <bgColor indexed="13"/>
                </patternFill>
              </fill>
            </x14:dxf>
          </x14:cfRule>
          <x14:cfRule type="cellIs" priority="74" stopIfTrue="1" operator="equal" id="{D3CC678A-A1C6-4B3A-8577-E7DEC115FBC3}">
            <xm:f>Resumen!$B$25</xm:f>
            <x14:dxf>
              <fill>
                <patternFill patternType="solid">
                  <fgColor indexed="49"/>
                  <bgColor indexed="11"/>
                </patternFill>
              </fill>
            </x14:dxf>
          </x14:cfRule>
          <x14:cfRule type="cellIs" priority="75" stopIfTrue="1" operator="equal" id="{2388649E-885C-402B-A6D7-04FD053F3EFD}">
            <xm:f>Resumen!$B$26</xm:f>
            <x14:dxf>
              <fill>
                <patternFill patternType="solid">
                  <fgColor indexed="35"/>
                  <bgColor indexed="15"/>
                </patternFill>
              </fill>
            </x14:dxf>
          </x14:cfRule>
          <xm:sqref>C16</xm:sqref>
        </x14:conditionalFormatting>
        <x14:conditionalFormatting xmlns:xm="http://schemas.microsoft.com/office/excel/2006/main">
          <x14:cfRule type="cellIs" priority="76" stopIfTrue="1" operator="equal" id="{424F730C-5B38-4B10-A3F7-F5516B366F3A}">
            <xm:f>Resumen!$B$22</xm:f>
            <x14:dxf>
              <font>
                <b val="0"/>
                <condense val="0"/>
                <extend val="0"/>
                <color indexed="13"/>
              </font>
              <fill>
                <patternFill patternType="solid">
                  <fgColor indexed="60"/>
                  <bgColor indexed="10"/>
                </patternFill>
              </fill>
            </x14:dxf>
          </x14:cfRule>
          <x14:cfRule type="cellIs" priority="77" stopIfTrue="1" operator="equal" id="{17095590-9CEE-4026-A179-A9DDAC711F41}">
            <xm:f>Resumen!$B$23</xm:f>
            <x14:dxf>
              <font>
                <b val="0"/>
                <condense val="0"/>
                <extend val="0"/>
                <color indexed="63"/>
              </font>
              <fill>
                <patternFill patternType="solid">
                  <fgColor indexed="29"/>
                  <bgColor indexed="52"/>
                </patternFill>
              </fill>
            </x14:dxf>
          </x14:cfRule>
          <x14:cfRule type="cellIs" priority="78" stopIfTrue="1" operator="equal" id="{077C0677-0B06-411A-8A6C-7B6B35965FCD}">
            <xm:f>Resumen!$B$24</xm:f>
            <x14:dxf>
              <fill>
                <patternFill patternType="solid">
                  <fgColor indexed="34"/>
                  <bgColor indexed="13"/>
                </patternFill>
              </fill>
            </x14:dxf>
          </x14:cfRule>
          <x14:cfRule type="cellIs" priority="79" stopIfTrue="1" operator="equal" id="{D18B0FB8-A159-4541-BC15-AFA92E6D5C3E}">
            <xm:f>Resumen!$B$25</xm:f>
            <x14:dxf>
              <fill>
                <patternFill patternType="solid">
                  <fgColor indexed="49"/>
                  <bgColor indexed="11"/>
                </patternFill>
              </fill>
            </x14:dxf>
          </x14:cfRule>
          <x14:cfRule type="cellIs" priority="80" stopIfTrue="1" operator="equal" id="{867CD39D-EB5F-4C0F-A22F-DF26678B85FB}">
            <xm:f>Resumen!$B$26</xm:f>
            <x14:dxf>
              <fill>
                <patternFill patternType="solid">
                  <fgColor indexed="35"/>
                  <bgColor indexed="15"/>
                </patternFill>
              </fill>
            </x14:dxf>
          </x14:cfRule>
          <xm:sqref>C17</xm:sqref>
        </x14:conditionalFormatting>
        <x14:conditionalFormatting xmlns:xm="http://schemas.microsoft.com/office/excel/2006/main">
          <x14:cfRule type="cellIs" priority="81" stopIfTrue="1" operator="equal" id="{A8C8C63A-6859-4432-9C46-9F43F40A3601}">
            <xm:f>Resumen!$B$22</xm:f>
            <x14:dxf>
              <font>
                <b val="0"/>
                <condense val="0"/>
                <extend val="0"/>
                <color indexed="13"/>
              </font>
              <fill>
                <patternFill patternType="solid">
                  <fgColor indexed="60"/>
                  <bgColor indexed="10"/>
                </patternFill>
              </fill>
            </x14:dxf>
          </x14:cfRule>
          <x14:cfRule type="cellIs" priority="82" stopIfTrue="1" operator="equal" id="{EFA2F95F-2FCD-46EE-8AE4-B88CACEDBB45}">
            <xm:f>Resumen!$B$23</xm:f>
            <x14:dxf>
              <font>
                <b val="0"/>
                <condense val="0"/>
                <extend val="0"/>
                <color indexed="63"/>
              </font>
              <fill>
                <patternFill patternType="solid">
                  <fgColor indexed="29"/>
                  <bgColor indexed="52"/>
                </patternFill>
              </fill>
            </x14:dxf>
          </x14:cfRule>
          <x14:cfRule type="cellIs" priority="83" stopIfTrue="1" operator="equal" id="{E90168D2-4683-4730-B055-02F7A9617125}">
            <xm:f>Resumen!$B$24</xm:f>
            <x14:dxf>
              <fill>
                <patternFill patternType="solid">
                  <fgColor indexed="34"/>
                  <bgColor indexed="13"/>
                </patternFill>
              </fill>
            </x14:dxf>
          </x14:cfRule>
          <x14:cfRule type="cellIs" priority="84" stopIfTrue="1" operator="equal" id="{3BF907B3-EF33-4CD1-ADE4-F83B2F5DD71C}">
            <xm:f>Resumen!$B$25</xm:f>
            <x14:dxf>
              <fill>
                <patternFill patternType="solid">
                  <fgColor indexed="49"/>
                  <bgColor indexed="11"/>
                </patternFill>
              </fill>
            </x14:dxf>
          </x14:cfRule>
          <x14:cfRule type="cellIs" priority="85" stopIfTrue="1" operator="equal" id="{4F9D43BD-7566-4A98-8534-02D7F40EEE14}">
            <xm:f>Resumen!$B$26</xm:f>
            <x14:dxf>
              <fill>
                <patternFill patternType="solid">
                  <fgColor indexed="35"/>
                  <bgColor indexed="15"/>
                </patternFill>
              </fill>
            </x14:dxf>
          </x14:cfRule>
          <xm:sqref>C19</xm:sqref>
        </x14:conditionalFormatting>
        <x14:conditionalFormatting xmlns:xm="http://schemas.microsoft.com/office/excel/2006/main">
          <x14:cfRule type="cellIs" priority="86" stopIfTrue="1" operator="equal" id="{83F108CA-BB5E-49FE-BBA7-88073625A0A2}">
            <xm:f>Resumen!$B$22</xm:f>
            <x14:dxf>
              <font>
                <b val="0"/>
                <condense val="0"/>
                <extend val="0"/>
                <color indexed="13"/>
              </font>
              <fill>
                <patternFill patternType="solid">
                  <fgColor indexed="60"/>
                  <bgColor indexed="10"/>
                </patternFill>
              </fill>
            </x14:dxf>
          </x14:cfRule>
          <x14:cfRule type="cellIs" priority="87" stopIfTrue="1" operator="equal" id="{6616EF72-99DA-4A84-BB87-163411E1CE1F}">
            <xm:f>Resumen!$B$23</xm:f>
            <x14:dxf>
              <font>
                <b val="0"/>
                <condense val="0"/>
                <extend val="0"/>
                <color indexed="63"/>
              </font>
              <fill>
                <patternFill patternType="solid">
                  <fgColor indexed="29"/>
                  <bgColor indexed="52"/>
                </patternFill>
              </fill>
            </x14:dxf>
          </x14:cfRule>
          <x14:cfRule type="cellIs" priority="88" stopIfTrue="1" operator="equal" id="{E75C522A-D385-43F4-AB2C-2E5563FA02D3}">
            <xm:f>Resumen!$B$24</xm:f>
            <x14:dxf>
              <fill>
                <patternFill patternType="solid">
                  <fgColor indexed="34"/>
                  <bgColor indexed="13"/>
                </patternFill>
              </fill>
            </x14:dxf>
          </x14:cfRule>
          <x14:cfRule type="cellIs" priority="89" stopIfTrue="1" operator="equal" id="{6D1D4622-A214-49DD-8022-E89C2EAF64D3}">
            <xm:f>Resumen!$B$25</xm:f>
            <x14:dxf>
              <fill>
                <patternFill patternType="solid">
                  <fgColor indexed="49"/>
                  <bgColor indexed="11"/>
                </patternFill>
              </fill>
            </x14:dxf>
          </x14:cfRule>
          <x14:cfRule type="cellIs" priority="90" stopIfTrue="1" operator="equal" id="{5B5AB2E1-DF2A-4D4B-8927-A73118803A03}">
            <xm:f>Resumen!$B$26</xm:f>
            <x14:dxf>
              <fill>
                <patternFill patternType="solid">
                  <fgColor indexed="35"/>
                  <bgColor indexed="15"/>
                </patternFill>
              </fill>
            </x14:dxf>
          </x14:cfRule>
          <xm:sqref>C20</xm:sqref>
        </x14:conditionalFormatting>
        <x14:conditionalFormatting xmlns:xm="http://schemas.microsoft.com/office/excel/2006/main">
          <x14:cfRule type="cellIs" priority="91" stopIfTrue="1" operator="equal" id="{2067406A-4322-4B92-9778-2C2B005D33C1}">
            <xm:f>Resumen!$B$22</xm:f>
            <x14:dxf>
              <font>
                <b val="0"/>
                <condense val="0"/>
                <extend val="0"/>
                <color indexed="13"/>
              </font>
              <fill>
                <patternFill patternType="solid">
                  <fgColor indexed="60"/>
                  <bgColor indexed="10"/>
                </patternFill>
              </fill>
            </x14:dxf>
          </x14:cfRule>
          <x14:cfRule type="cellIs" priority="92" stopIfTrue="1" operator="equal" id="{DDB46B49-01B4-47CE-9EDB-248AB75CFEED}">
            <xm:f>Resumen!$B$23</xm:f>
            <x14:dxf>
              <font>
                <b val="0"/>
                <condense val="0"/>
                <extend val="0"/>
                <color indexed="63"/>
              </font>
              <fill>
                <patternFill patternType="solid">
                  <fgColor indexed="29"/>
                  <bgColor indexed="52"/>
                </patternFill>
              </fill>
            </x14:dxf>
          </x14:cfRule>
          <x14:cfRule type="cellIs" priority="93" stopIfTrue="1" operator="equal" id="{78E140AB-6DA0-458B-B12A-81ED63D6F1D1}">
            <xm:f>Resumen!$B$24</xm:f>
            <x14:dxf>
              <fill>
                <patternFill patternType="solid">
                  <fgColor indexed="34"/>
                  <bgColor indexed="13"/>
                </patternFill>
              </fill>
            </x14:dxf>
          </x14:cfRule>
          <x14:cfRule type="cellIs" priority="94" stopIfTrue="1" operator="equal" id="{0DC9AD7E-5904-402B-A5EF-C4C484FC45D9}">
            <xm:f>Resumen!$B$25</xm:f>
            <x14:dxf>
              <fill>
                <patternFill patternType="solid">
                  <fgColor indexed="49"/>
                  <bgColor indexed="11"/>
                </patternFill>
              </fill>
            </x14:dxf>
          </x14:cfRule>
          <x14:cfRule type="cellIs" priority="95" stopIfTrue="1" operator="equal" id="{5B5E3D9A-689C-4154-AE63-5A14134E98B2}">
            <xm:f>Resumen!$B$26</xm:f>
            <x14:dxf>
              <fill>
                <patternFill patternType="solid">
                  <fgColor indexed="35"/>
                  <bgColor indexed="15"/>
                </patternFill>
              </fill>
            </x14:dxf>
          </x14:cfRule>
          <xm:sqref>C21</xm:sqref>
        </x14:conditionalFormatting>
        <x14:conditionalFormatting xmlns:xm="http://schemas.microsoft.com/office/excel/2006/main">
          <x14:cfRule type="cellIs" priority="96" stopIfTrue="1" operator="equal" id="{06D62E3B-9A78-4DD4-A07A-B2CF19D2A40C}">
            <xm:f>Resumen!$B$22</xm:f>
            <x14:dxf>
              <font>
                <b val="0"/>
                <condense val="0"/>
                <extend val="0"/>
                <color indexed="13"/>
              </font>
              <fill>
                <patternFill patternType="solid">
                  <fgColor indexed="60"/>
                  <bgColor indexed="10"/>
                </patternFill>
              </fill>
            </x14:dxf>
          </x14:cfRule>
          <x14:cfRule type="cellIs" priority="97" stopIfTrue="1" operator="equal" id="{AA18A4BB-A5AA-4DBE-819D-D38C83C967AA}">
            <xm:f>Resumen!$B$23</xm:f>
            <x14:dxf>
              <font>
                <b val="0"/>
                <condense val="0"/>
                <extend val="0"/>
                <color indexed="63"/>
              </font>
              <fill>
                <patternFill patternType="solid">
                  <fgColor indexed="29"/>
                  <bgColor indexed="52"/>
                </patternFill>
              </fill>
            </x14:dxf>
          </x14:cfRule>
          <x14:cfRule type="cellIs" priority="98" stopIfTrue="1" operator="equal" id="{F0E49BF6-1CBF-4EEF-A05F-358292812A85}">
            <xm:f>Resumen!$B$24</xm:f>
            <x14:dxf>
              <fill>
                <patternFill patternType="solid">
                  <fgColor indexed="34"/>
                  <bgColor indexed="13"/>
                </patternFill>
              </fill>
            </x14:dxf>
          </x14:cfRule>
          <x14:cfRule type="cellIs" priority="99" stopIfTrue="1" operator="equal" id="{170F74E4-4D57-4459-ABBC-34F04624C4F7}">
            <xm:f>Resumen!$B$25</xm:f>
            <x14:dxf>
              <fill>
                <patternFill patternType="solid">
                  <fgColor indexed="49"/>
                  <bgColor indexed="11"/>
                </patternFill>
              </fill>
            </x14:dxf>
          </x14:cfRule>
          <x14:cfRule type="cellIs" priority="100" stopIfTrue="1" operator="equal" id="{FED0A290-B684-4D10-8B59-159D1F5FD2F2}">
            <xm:f>Resumen!$B$26</xm:f>
            <x14:dxf>
              <fill>
                <patternFill patternType="solid">
                  <fgColor indexed="35"/>
                  <bgColor indexed="15"/>
                </patternFill>
              </fill>
            </x14:dxf>
          </x14:cfRule>
          <xm:sqref>C22</xm:sqref>
        </x14:conditionalFormatting>
        <x14:conditionalFormatting xmlns:xm="http://schemas.microsoft.com/office/excel/2006/main">
          <x14:cfRule type="cellIs" priority="101" stopIfTrue="1" operator="equal" id="{D52DCD1F-EF34-4C13-B947-B47F419D134A}">
            <xm:f>Resumen!$B$22</xm:f>
            <x14:dxf>
              <font>
                <b val="0"/>
                <condense val="0"/>
                <extend val="0"/>
                <color indexed="13"/>
              </font>
              <fill>
                <patternFill patternType="solid">
                  <fgColor indexed="60"/>
                  <bgColor indexed="10"/>
                </patternFill>
              </fill>
            </x14:dxf>
          </x14:cfRule>
          <x14:cfRule type="cellIs" priority="102" stopIfTrue="1" operator="equal" id="{FFB2E909-8345-481E-BFF7-135BF20C9DBD}">
            <xm:f>Resumen!$B$23</xm:f>
            <x14:dxf>
              <font>
                <b val="0"/>
                <condense val="0"/>
                <extend val="0"/>
                <color indexed="63"/>
              </font>
              <fill>
                <patternFill patternType="solid">
                  <fgColor indexed="29"/>
                  <bgColor indexed="52"/>
                </patternFill>
              </fill>
            </x14:dxf>
          </x14:cfRule>
          <x14:cfRule type="cellIs" priority="103" stopIfTrue="1" operator="equal" id="{87CBB74E-CCB4-404B-B2DB-ED6B4C5C754F}">
            <xm:f>Resumen!$B$24</xm:f>
            <x14:dxf>
              <fill>
                <patternFill patternType="solid">
                  <fgColor indexed="34"/>
                  <bgColor indexed="13"/>
                </patternFill>
              </fill>
            </x14:dxf>
          </x14:cfRule>
          <x14:cfRule type="cellIs" priority="104" stopIfTrue="1" operator="equal" id="{21843F50-5382-4C6D-979F-2446301517C6}">
            <xm:f>Resumen!$B$25</xm:f>
            <x14:dxf>
              <fill>
                <patternFill patternType="solid">
                  <fgColor indexed="49"/>
                  <bgColor indexed="11"/>
                </patternFill>
              </fill>
            </x14:dxf>
          </x14:cfRule>
          <x14:cfRule type="cellIs" priority="105" stopIfTrue="1" operator="equal" id="{62D62CB4-643E-4C28-BD7B-FA6D66852B7F}">
            <xm:f>Resumen!$B$26</xm:f>
            <x14:dxf>
              <fill>
                <patternFill patternType="solid">
                  <fgColor indexed="35"/>
                  <bgColor indexed="15"/>
                </patternFill>
              </fill>
            </x14:dxf>
          </x14:cfRule>
          <xm:sqref>C23</xm:sqref>
        </x14:conditionalFormatting>
        <x14:conditionalFormatting xmlns:xm="http://schemas.microsoft.com/office/excel/2006/main">
          <x14:cfRule type="cellIs" priority="106" stopIfTrue="1" operator="equal" id="{8BABF0BD-F280-46E6-9EFE-4B91D8E80264}">
            <xm:f>Resumen!$B$22</xm:f>
            <x14:dxf>
              <font>
                <b val="0"/>
                <condense val="0"/>
                <extend val="0"/>
                <color indexed="13"/>
              </font>
              <fill>
                <patternFill patternType="solid">
                  <fgColor indexed="60"/>
                  <bgColor indexed="10"/>
                </patternFill>
              </fill>
            </x14:dxf>
          </x14:cfRule>
          <x14:cfRule type="cellIs" priority="107" stopIfTrue="1" operator="equal" id="{3ABD9902-5E0E-404D-9920-D887C256EFDA}">
            <xm:f>Resumen!$B$23</xm:f>
            <x14:dxf>
              <font>
                <b val="0"/>
                <condense val="0"/>
                <extend val="0"/>
                <color indexed="63"/>
              </font>
              <fill>
                <patternFill patternType="solid">
                  <fgColor indexed="29"/>
                  <bgColor indexed="52"/>
                </patternFill>
              </fill>
            </x14:dxf>
          </x14:cfRule>
          <x14:cfRule type="cellIs" priority="108" stopIfTrue="1" operator="equal" id="{ACDA0C0B-BCFA-4505-8CB1-6E99AABD7B50}">
            <xm:f>Resumen!$B$24</xm:f>
            <x14:dxf>
              <fill>
                <patternFill patternType="solid">
                  <fgColor indexed="34"/>
                  <bgColor indexed="13"/>
                </patternFill>
              </fill>
            </x14:dxf>
          </x14:cfRule>
          <x14:cfRule type="cellIs" priority="109" stopIfTrue="1" operator="equal" id="{0B8CA6AE-2C9C-47BC-8AF2-84F017C1DEB8}">
            <xm:f>Resumen!$B$25</xm:f>
            <x14:dxf>
              <fill>
                <patternFill patternType="solid">
                  <fgColor indexed="49"/>
                  <bgColor indexed="11"/>
                </patternFill>
              </fill>
            </x14:dxf>
          </x14:cfRule>
          <x14:cfRule type="cellIs" priority="110" stopIfTrue="1" operator="equal" id="{0D663512-7820-4DEB-BD58-30408709C446}">
            <xm:f>Resumen!$B$26</xm:f>
            <x14:dxf>
              <fill>
                <patternFill patternType="solid">
                  <fgColor indexed="35"/>
                  <bgColor indexed="15"/>
                </patternFill>
              </fill>
            </x14:dxf>
          </x14:cfRule>
          <xm:sqref>C24</xm:sqref>
        </x14:conditionalFormatting>
        <x14:conditionalFormatting xmlns:xm="http://schemas.microsoft.com/office/excel/2006/main">
          <x14:cfRule type="cellIs" priority="11" stopIfTrue="1" operator="equal" id="{2A53A9ED-F082-408B-A134-5D75369F9721}">
            <xm:f>Resumen!$B$22</xm:f>
            <x14:dxf>
              <font>
                <b val="0"/>
                <condense val="0"/>
                <extend val="0"/>
                <color indexed="13"/>
              </font>
              <fill>
                <patternFill patternType="solid">
                  <fgColor indexed="60"/>
                  <bgColor indexed="10"/>
                </patternFill>
              </fill>
            </x14:dxf>
          </x14:cfRule>
          <x14:cfRule type="cellIs" priority="12" stopIfTrue="1" operator="equal" id="{A43DE334-48DA-476F-A564-3F2DD5B91583}">
            <xm:f>Resumen!$B$23</xm:f>
            <x14:dxf>
              <font>
                <b val="0"/>
                <condense val="0"/>
                <extend val="0"/>
                <color indexed="63"/>
              </font>
              <fill>
                <patternFill patternType="solid">
                  <fgColor indexed="29"/>
                  <bgColor indexed="52"/>
                </patternFill>
              </fill>
            </x14:dxf>
          </x14:cfRule>
          <x14:cfRule type="cellIs" priority="13" stopIfTrue="1" operator="equal" id="{8186BC20-6A44-4DAA-91D9-3069BF1E9853}">
            <xm:f>Resumen!$B$24</xm:f>
            <x14:dxf>
              <fill>
                <patternFill patternType="solid">
                  <fgColor indexed="34"/>
                  <bgColor indexed="13"/>
                </patternFill>
              </fill>
            </x14:dxf>
          </x14:cfRule>
          <x14:cfRule type="cellIs" priority="14" stopIfTrue="1" operator="equal" id="{8F695804-C968-4497-94F1-9A868121142F}">
            <xm:f>Resumen!$B$25</xm:f>
            <x14:dxf>
              <fill>
                <patternFill patternType="solid">
                  <fgColor indexed="49"/>
                  <bgColor indexed="11"/>
                </patternFill>
              </fill>
            </x14:dxf>
          </x14:cfRule>
          <x14:cfRule type="cellIs" priority="15" stopIfTrue="1" operator="equal" id="{DE4955B6-5084-4B8E-9F09-5A480826096F}">
            <xm:f>Resumen!$B$26</xm:f>
            <x14:dxf>
              <fill>
                <patternFill patternType="solid">
                  <fgColor indexed="35"/>
                  <bgColor indexed="15"/>
                </patternFill>
              </fill>
            </x14:dxf>
          </x14:cfRule>
          <xm:sqref>C8</xm:sqref>
        </x14:conditionalFormatting>
        <x14:conditionalFormatting xmlns:xm="http://schemas.microsoft.com/office/excel/2006/main">
          <x14:cfRule type="cellIs" priority="16" stopIfTrue="1" operator="equal" id="{256A915A-0904-41C0-937A-223047915355}">
            <xm:f>Resumen!$B$22</xm:f>
            <x14:dxf>
              <font>
                <b val="0"/>
                <condense val="0"/>
                <extend val="0"/>
                <color indexed="13"/>
              </font>
              <fill>
                <patternFill patternType="solid">
                  <fgColor indexed="60"/>
                  <bgColor indexed="10"/>
                </patternFill>
              </fill>
            </x14:dxf>
          </x14:cfRule>
          <x14:cfRule type="cellIs" priority="17" stopIfTrue="1" operator="equal" id="{EBB54AE3-EE77-407B-BDB7-17D2A38DFAA6}">
            <xm:f>Resumen!$B$23</xm:f>
            <x14:dxf>
              <font>
                <b val="0"/>
                <condense val="0"/>
                <extend val="0"/>
                <color indexed="63"/>
              </font>
              <fill>
                <patternFill patternType="solid">
                  <fgColor indexed="29"/>
                  <bgColor indexed="52"/>
                </patternFill>
              </fill>
            </x14:dxf>
          </x14:cfRule>
          <x14:cfRule type="cellIs" priority="18" stopIfTrue="1" operator="equal" id="{E8758A32-2ED1-4E7B-9591-276ABB01D5D0}">
            <xm:f>Resumen!$B$24</xm:f>
            <x14:dxf>
              <fill>
                <patternFill patternType="solid">
                  <fgColor indexed="34"/>
                  <bgColor indexed="13"/>
                </patternFill>
              </fill>
            </x14:dxf>
          </x14:cfRule>
          <x14:cfRule type="cellIs" priority="19" stopIfTrue="1" operator="equal" id="{07D18AFD-5BAD-4ABF-91B6-A1728D0DD9E5}">
            <xm:f>Resumen!$B$25</xm:f>
            <x14:dxf>
              <fill>
                <patternFill patternType="solid">
                  <fgColor indexed="49"/>
                  <bgColor indexed="11"/>
                </patternFill>
              </fill>
            </x14:dxf>
          </x14:cfRule>
          <x14:cfRule type="cellIs" priority="20" stopIfTrue="1" operator="equal" id="{463058F9-286E-4A63-8A05-8083C0BB5E7D}">
            <xm:f>Resumen!$B$26</xm:f>
            <x14:dxf>
              <fill>
                <patternFill patternType="solid">
                  <fgColor indexed="35"/>
                  <bgColor indexed="15"/>
                </patternFill>
              </fill>
            </x14:dxf>
          </x14:cfRule>
          <xm:sqref>C7</xm:sqref>
        </x14:conditionalFormatting>
        <x14:conditionalFormatting xmlns:xm="http://schemas.microsoft.com/office/excel/2006/main">
          <x14:cfRule type="cellIs" priority="6" stopIfTrue="1" operator="equal" id="{2C2E8933-287A-4F9B-8139-6528C68752E6}">
            <xm:f>Resumen!$B$22</xm:f>
            <x14:dxf>
              <font>
                <b val="0"/>
                <condense val="0"/>
                <extend val="0"/>
                <color indexed="13"/>
              </font>
              <fill>
                <patternFill patternType="solid">
                  <fgColor indexed="60"/>
                  <bgColor indexed="10"/>
                </patternFill>
              </fill>
            </x14:dxf>
          </x14:cfRule>
          <x14:cfRule type="cellIs" priority="7" stopIfTrue="1" operator="equal" id="{5E2C8716-3DA1-4934-85D1-7F791CD74CF0}">
            <xm:f>Resumen!$B$23</xm:f>
            <x14:dxf>
              <font>
                <b val="0"/>
                <condense val="0"/>
                <extend val="0"/>
                <color indexed="63"/>
              </font>
              <fill>
                <patternFill patternType="solid">
                  <fgColor indexed="29"/>
                  <bgColor indexed="52"/>
                </patternFill>
              </fill>
            </x14:dxf>
          </x14:cfRule>
          <x14:cfRule type="cellIs" priority="8" stopIfTrue="1" operator="equal" id="{D20624D2-FC42-4619-BA0E-EE65E2C0D83E}">
            <xm:f>Resumen!$B$24</xm:f>
            <x14:dxf>
              <fill>
                <patternFill patternType="solid">
                  <fgColor indexed="34"/>
                  <bgColor indexed="13"/>
                </patternFill>
              </fill>
            </x14:dxf>
          </x14:cfRule>
          <x14:cfRule type="cellIs" priority="9" stopIfTrue="1" operator="equal" id="{6F0E0AB2-C618-4047-870A-18F31264EC7F}">
            <xm:f>Resumen!$B$25</xm:f>
            <x14:dxf>
              <fill>
                <patternFill patternType="solid">
                  <fgColor indexed="49"/>
                  <bgColor indexed="11"/>
                </patternFill>
              </fill>
            </x14:dxf>
          </x14:cfRule>
          <x14:cfRule type="cellIs" priority="10" stopIfTrue="1" operator="equal" id="{757D36CC-2127-4C97-A30E-388A81C93ADD}">
            <xm:f>Resumen!$B$26</xm:f>
            <x14:dxf>
              <fill>
                <patternFill patternType="solid">
                  <fgColor indexed="35"/>
                  <bgColor indexed="15"/>
                </patternFill>
              </fill>
            </x14:dxf>
          </x14:cfRule>
          <xm:sqref>C9</xm:sqref>
        </x14:conditionalFormatting>
        <x14:conditionalFormatting xmlns:xm="http://schemas.microsoft.com/office/excel/2006/main">
          <x14:cfRule type="cellIs" priority="1" stopIfTrue="1" operator="equal" id="{F1CD86D3-53C6-4FC8-954D-F80E3B6DBF34}">
            <xm:f>Resumen!$B$22</xm:f>
            <x14:dxf>
              <font>
                <b val="0"/>
                <condense val="0"/>
                <extend val="0"/>
                <color indexed="13"/>
              </font>
              <fill>
                <patternFill patternType="solid">
                  <fgColor indexed="60"/>
                  <bgColor indexed="10"/>
                </patternFill>
              </fill>
            </x14:dxf>
          </x14:cfRule>
          <x14:cfRule type="cellIs" priority="2" stopIfTrue="1" operator="equal" id="{8B6ADE90-F858-40C3-9D67-8472C13932F0}">
            <xm:f>Resumen!$B$23</xm:f>
            <x14:dxf>
              <font>
                <b val="0"/>
                <condense val="0"/>
                <extend val="0"/>
                <color indexed="63"/>
              </font>
              <fill>
                <patternFill patternType="solid">
                  <fgColor indexed="29"/>
                  <bgColor indexed="52"/>
                </patternFill>
              </fill>
            </x14:dxf>
          </x14:cfRule>
          <x14:cfRule type="cellIs" priority="3" stopIfTrue="1" operator="equal" id="{C221136B-DB6E-4E82-97B0-A9F982AFFD28}">
            <xm:f>Resumen!$B$24</xm:f>
            <x14:dxf>
              <fill>
                <patternFill patternType="solid">
                  <fgColor indexed="34"/>
                  <bgColor indexed="13"/>
                </patternFill>
              </fill>
            </x14:dxf>
          </x14:cfRule>
          <x14:cfRule type="cellIs" priority="4" stopIfTrue="1" operator="equal" id="{06C34CC7-BED7-48CE-9928-1D902D789222}">
            <xm:f>Resumen!$B$25</xm:f>
            <x14:dxf>
              <fill>
                <patternFill patternType="solid">
                  <fgColor indexed="49"/>
                  <bgColor indexed="11"/>
                </patternFill>
              </fill>
            </x14:dxf>
          </x14:cfRule>
          <x14:cfRule type="cellIs" priority="5" stopIfTrue="1" operator="equal" id="{E7CDD666-1120-4124-BC86-F8842F94817B}">
            <xm:f>Resumen!$B$26</xm:f>
            <x14:dxf>
              <fill>
                <patternFill patternType="solid">
                  <fgColor indexed="35"/>
                  <bgColor indexed="15"/>
                </patternFill>
              </fill>
            </x14:dxf>
          </x14:cfRule>
          <xm:sqref>C10</xm:sqref>
        </x14:conditionalFormatting>
      </x14:conditionalFormattings>
    </ext>
    <ext xmlns:x14="http://schemas.microsoft.com/office/spreadsheetml/2009/9/main" uri="{CCE6A557-97BC-4b89-ADB6-D9C93CAAB3DF}">
      <x14:dataValidations xmlns:xm="http://schemas.microsoft.com/office/excel/2006/main" count="1">
        <x14:dataValidation type="list" operator="equal" allowBlank="1" showErrorMessage="1">
          <x14:formula1>
            <xm:f>Resumen!$B$22:$B$28</xm:f>
          </x14:formula1>
          <x14:formula2>
            <xm:f>0</xm:f>
          </x14:formula2>
          <xm:sqref>C4:C10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election activeCell="E2" sqref="E2"/>
    </sheetView>
  </sheetViews>
  <sheetFormatPr defaultColWidth="11.5703125" defaultRowHeight="12.75" x14ac:dyDescent="0.2"/>
  <cols>
    <col min="1" max="1" width="17" customWidth="1"/>
    <col min="2" max="2" width="111.140625" customWidth="1"/>
    <col min="3" max="3" width="13" customWidth="1"/>
    <col min="4" max="4" width="15.5703125" customWidth="1"/>
    <col min="5" max="5" width="14.140625" customWidth="1"/>
    <col min="6" max="9" width="5.7109375" customWidth="1"/>
  </cols>
  <sheetData>
    <row r="1" spans="1:12" ht="48.75" customHeight="1" x14ac:dyDescent="0.3">
      <c r="A1" s="20" t="s">
        <v>309</v>
      </c>
      <c r="B1" s="45" t="s">
        <v>310</v>
      </c>
      <c r="C1" s="20" t="s">
        <v>295</v>
      </c>
      <c r="D1" s="20" t="s">
        <v>299</v>
      </c>
    </row>
    <row r="2" spans="1:12" ht="46.5" x14ac:dyDescent="0.35">
      <c r="A2" s="23" t="s">
        <v>585</v>
      </c>
      <c r="B2" s="24" t="s">
        <v>592</v>
      </c>
      <c r="C2" s="46"/>
      <c r="D2" s="46"/>
      <c r="E2" s="57">
        <f>AVERAGE(E3,E7)</f>
        <v>0.45</v>
      </c>
      <c r="G2" s="47" t="s">
        <v>7</v>
      </c>
      <c r="H2" s="8">
        <f t="shared" ref="H2:H8" si="0">COUNTIF($C$4:$C$13,G2)</f>
        <v>1</v>
      </c>
      <c r="K2" s="52" t="s">
        <v>297</v>
      </c>
      <c r="L2" s="8">
        <f>SUM(H2:H3)</f>
        <v>1</v>
      </c>
    </row>
    <row r="3" spans="1:12" ht="18" x14ac:dyDescent="0.25">
      <c r="A3" s="27" t="s">
        <v>586</v>
      </c>
      <c r="B3" s="28" t="s">
        <v>593</v>
      </c>
      <c r="C3" s="48"/>
      <c r="D3" s="48"/>
      <c r="E3" s="54">
        <f>AVERAGE(E4:E6)</f>
        <v>0.9</v>
      </c>
      <c r="G3" s="47" t="s">
        <v>10</v>
      </c>
      <c r="H3" s="8">
        <f t="shared" si="0"/>
        <v>0</v>
      </c>
      <c r="K3" s="52" t="s">
        <v>298</v>
      </c>
      <c r="L3" s="8">
        <f>SUM(H4:H5)</f>
        <v>3</v>
      </c>
    </row>
    <row r="4" spans="1:12" ht="15" x14ac:dyDescent="0.2">
      <c r="A4" s="30" t="s">
        <v>587</v>
      </c>
      <c r="B4" s="31" t="s">
        <v>594</v>
      </c>
      <c r="C4" s="9" t="s">
        <v>16</v>
      </c>
      <c r="D4" s="51"/>
      <c r="E4">
        <f>VLOOKUP(C4,Resumen!$B$22:$C$27,2,0)</f>
        <v>0.9</v>
      </c>
      <c r="G4" s="47" t="s">
        <v>13</v>
      </c>
      <c r="H4" s="8">
        <f t="shared" si="0"/>
        <v>0</v>
      </c>
      <c r="K4" s="52" t="s">
        <v>296</v>
      </c>
      <c r="L4" s="8">
        <f>SUM(H6:H7)</f>
        <v>0</v>
      </c>
    </row>
    <row r="5" spans="1:12" ht="15" x14ac:dyDescent="0.2">
      <c r="A5" s="30" t="s">
        <v>588</v>
      </c>
      <c r="B5" s="31" t="s">
        <v>595</v>
      </c>
      <c r="C5" s="9" t="s">
        <v>16</v>
      </c>
      <c r="D5" s="51"/>
      <c r="E5">
        <f>VLOOKUP(C5,Resumen!$B$22:$C$27,2,0)</f>
        <v>0.9</v>
      </c>
      <c r="G5" s="47" t="s">
        <v>16</v>
      </c>
      <c r="H5" s="8">
        <f t="shared" si="0"/>
        <v>3</v>
      </c>
      <c r="K5" s="58"/>
      <c r="L5" s="59"/>
    </row>
    <row r="6" spans="1:12" ht="15" x14ac:dyDescent="0.2">
      <c r="A6" s="30" t="s">
        <v>589</v>
      </c>
      <c r="B6" s="31" t="s">
        <v>596</v>
      </c>
      <c r="C6" s="9" t="s">
        <v>16</v>
      </c>
      <c r="D6" s="51"/>
      <c r="E6">
        <f>VLOOKUP(C6,Resumen!$B$22:$C$27,2,0)</f>
        <v>0.9</v>
      </c>
      <c r="G6" s="47" t="s">
        <v>19</v>
      </c>
      <c r="H6" s="8">
        <f t="shared" si="0"/>
        <v>0</v>
      </c>
      <c r="K6" s="58"/>
      <c r="L6" s="59"/>
    </row>
    <row r="7" spans="1:12" ht="18" x14ac:dyDescent="0.25">
      <c r="A7" s="27" t="s">
        <v>590</v>
      </c>
      <c r="B7" s="28" t="s">
        <v>597</v>
      </c>
      <c r="C7" s="48"/>
      <c r="D7" s="48"/>
      <c r="E7" s="60">
        <f>AVERAGE(E8:E8)</f>
        <v>0</v>
      </c>
      <c r="G7" s="47" t="s">
        <v>22</v>
      </c>
      <c r="H7" s="8">
        <f t="shared" si="0"/>
        <v>0</v>
      </c>
    </row>
    <row r="8" spans="1:12" ht="15" x14ac:dyDescent="0.2">
      <c r="A8" s="30" t="s">
        <v>591</v>
      </c>
      <c r="B8" s="31" t="s">
        <v>598</v>
      </c>
      <c r="C8" s="9" t="s">
        <v>7</v>
      </c>
      <c r="D8" s="51"/>
      <c r="E8">
        <f>VLOOKUP(C8,Resumen!$B$22:$C$27,2,0)</f>
        <v>0</v>
      </c>
      <c r="G8" s="47" t="s">
        <v>25</v>
      </c>
      <c r="H8" s="8">
        <f t="shared" si="0"/>
        <v>0</v>
      </c>
      <c r="K8" s="58"/>
      <c r="L8" s="59"/>
    </row>
  </sheetData>
  <sheetProtection selectLockedCells="1" selectUnlockedCells="1"/>
  <dataValidations count="1">
    <dataValidation operator="equal" allowBlank="1" showErrorMessage="1" sqref="D4:D6 D8">
      <formula1>0</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&amp;CPágina &amp;P</oddFooter>
  </headerFooter>
  <extLst>
    <ext xmlns:x14="http://schemas.microsoft.com/office/spreadsheetml/2009/9/main" uri="{78C0D931-6437-407d-A8EE-F0AAD7539E65}">
      <x14:conditionalFormattings>
        <x14:conditionalFormatting xmlns:xm="http://schemas.microsoft.com/office/excel/2006/main">
          <x14:cfRule type="cellIs" priority="21" stopIfTrue="1" operator="equal" id="{68EBD8D0-D4BC-4D24-A740-117A60E42B5B}">
            <xm:f>Resumen!$B$22</xm:f>
            <x14:dxf>
              <font>
                <b val="0"/>
                <condense val="0"/>
                <extend val="0"/>
                <color indexed="13"/>
              </font>
              <fill>
                <patternFill patternType="solid">
                  <fgColor indexed="60"/>
                  <bgColor indexed="10"/>
                </patternFill>
              </fill>
            </x14:dxf>
          </x14:cfRule>
          <x14:cfRule type="cellIs" priority="22" stopIfTrue="1" operator="equal" id="{15EF0740-E919-499F-81B9-49B3C9CF201F}">
            <xm:f>Resumen!$B$23</xm:f>
            <x14:dxf>
              <font>
                <b val="0"/>
                <condense val="0"/>
                <extend val="0"/>
                <color indexed="63"/>
              </font>
              <fill>
                <patternFill patternType="solid">
                  <fgColor indexed="29"/>
                  <bgColor indexed="52"/>
                </patternFill>
              </fill>
            </x14:dxf>
          </x14:cfRule>
          <x14:cfRule type="cellIs" priority="23" stopIfTrue="1" operator="equal" id="{34C3418D-09A4-4F00-9D62-5D171469793B}">
            <xm:f>Resumen!$B$24</xm:f>
            <x14:dxf>
              <fill>
                <patternFill patternType="solid">
                  <fgColor indexed="34"/>
                  <bgColor indexed="13"/>
                </patternFill>
              </fill>
            </x14:dxf>
          </x14:cfRule>
          <x14:cfRule type="cellIs" priority="24" stopIfTrue="1" operator="equal" id="{18A9AD83-07BE-4263-B6E4-FCBF06D18AEC}">
            <xm:f>Resumen!$B$25</xm:f>
            <x14:dxf>
              <fill>
                <patternFill patternType="solid">
                  <fgColor indexed="49"/>
                  <bgColor indexed="11"/>
                </patternFill>
              </fill>
            </x14:dxf>
          </x14:cfRule>
          <x14:cfRule type="cellIs" priority="25" stopIfTrue="1" operator="equal" id="{EE69CE15-FAD0-4DDD-8192-E7E34958B087}">
            <xm:f>Resumen!$B$26</xm:f>
            <x14:dxf>
              <fill>
                <patternFill patternType="solid">
                  <fgColor indexed="35"/>
                  <bgColor indexed="15"/>
                </patternFill>
              </fill>
            </x14:dxf>
          </x14:cfRule>
          <xm:sqref>C2:C5</xm:sqref>
        </x14:conditionalFormatting>
        <x14:conditionalFormatting xmlns:xm="http://schemas.microsoft.com/office/excel/2006/main">
          <x14:cfRule type="cellIs" priority="26" stopIfTrue="1" operator="equal" id="{468A610A-C673-4EF0-AE5B-473A3A5AF3B6}">
            <xm:f>Resumen!$B$22</xm:f>
            <x14:dxf>
              <font>
                <b val="0"/>
                <condense val="0"/>
                <extend val="0"/>
                <color indexed="13"/>
              </font>
              <fill>
                <patternFill patternType="solid">
                  <fgColor indexed="60"/>
                  <bgColor indexed="10"/>
                </patternFill>
              </fill>
            </x14:dxf>
          </x14:cfRule>
          <x14:cfRule type="cellIs" priority="27" stopIfTrue="1" operator="equal" id="{E40546C2-F872-44B6-A3FA-F77122B34584}">
            <xm:f>Resumen!$B$23</xm:f>
            <x14:dxf>
              <font>
                <b val="0"/>
                <condense val="0"/>
                <extend val="0"/>
                <color indexed="63"/>
              </font>
              <fill>
                <patternFill patternType="solid">
                  <fgColor indexed="29"/>
                  <bgColor indexed="52"/>
                </patternFill>
              </fill>
            </x14:dxf>
          </x14:cfRule>
          <x14:cfRule type="cellIs" priority="28" stopIfTrue="1" operator="equal" id="{D6CDE92A-A35B-4CDB-AD61-A9CABEB40F57}">
            <xm:f>Resumen!$B$24</xm:f>
            <x14:dxf>
              <fill>
                <patternFill patternType="solid">
                  <fgColor indexed="34"/>
                  <bgColor indexed="13"/>
                </patternFill>
              </fill>
            </x14:dxf>
          </x14:cfRule>
          <x14:cfRule type="cellIs" priority="29" stopIfTrue="1" operator="equal" id="{C9B9AF42-A2D5-4ECA-B866-6C76B3D5EF67}">
            <xm:f>Resumen!$B$25</xm:f>
            <x14:dxf>
              <fill>
                <patternFill patternType="solid">
                  <fgColor indexed="49"/>
                  <bgColor indexed="11"/>
                </patternFill>
              </fill>
            </x14:dxf>
          </x14:cfRule>
          <x14:cfRule type="cellIs" priority="30" stopIfTrue="1" operator="equal" id="{8791AF25-9050-47CB-A956-0B519B5B85E8}">
            <xm:f>Resumen!$B$26</xm:f>
            <x14:dxf>
              <fill>
                <patternFill patternType="solid">
                  <fgColor indexed="35"/>
                  <bgColor indexed="15"/>
                </patternFill>
              </fill>
            </x14:dxf>
          </x14:cfRule>
          <xm:sqref>C9</xm:sqref>
        </x14:conditionalFormatting>
        <x14:conditionalFormatting xmlns:xm="http://schemas.microsoft.com/office/excel/2006/main">
          <x14:cfRule type="cellIs" priority="31" stopIfTrue="1" operator="equal" id="{725B547E-3B43-4970-8367-904E857DEFEA}">
            <xm:f>Resumen!$B$22</xm:f>
            <x14:dxf>
              <font>
                <b val="0"/>
                <condense val="0"/>
                <extend val="0"/>
                <color indexed="13"/>
              </font>
              <fill>
                <patternFill patternType="solid">
                  <fgColor indexed="60"/>
                  <bgColor indexed="10"/>
                </patternFill>
              </fill>
            </x14:dxf>
          </x14:cfRule>
          <x14:cfRule type="cellIs" priority="32" stopIfTrue="1" operator="equal" id="{6801FFCE-7D4F-429F-B9D3-3FD91021836E}">
            <xm:f>Resumen!$B$23</xm:f>
            <x14:dxf>
              <font>
                <b val="0"/>
                <condense val="0"/>
                <extend val="0"/>
                <color indexed="63"/>
              </font>
              <fill>
                <patternFill patternType="solid">
                  <fgColor indexed="29"/>
                  <bgColor indexed="52"/>
                </patternFill>
              </fill>
            </x14:dxf>
          </x14:cfRule>
          <x14:cfRule type="cellIs" priority="33" stopIfTrue="1" operator="equal" id="{9C6D6F6F-DAF3-4EC4-B025-C777A4347500}">
            <xm:f>Resumen!$B$24</xm:f>
            <x14:dxf>
              <fill>
                <patternFill patternType="solid">
                  <fgColor indexed="34"/>
                  <bgColor indexed="13"/>
                </patternFill>
              </fill>
            </x14:dxf>
          </x14:cfRule>
          <x14:cfRule type="cellIs" priority="34" stopIfTrue="1" operator="equal" id="{FF2EFF69-44EE-4FDF-AA68-A0A9E33736C8}">
            <xm:f>Resumen!$B$25</xm:f>
            <x14:dxf>
              <fill>
                <patternFill patternType="solid">
                  <fgColor indexed="49"/>
                  <bgColor indexed="11"/>
                </patternFill>
              </fill>
            </x14:dxf>
          </x14:cfRule>
          <x14:cfRule type="cellIs" priority="35" stopIfTrue="1" operator="equal" id="{8D09FBBA-19C2-4FBF-9C3E-46A20CFBBF98}">
            <xm:f>Resumen!$B$26</xm:f>
            <x14:dxf>
              <fill>
                <patternFill patternType="solid">
                  <fgColor indexed="35"/>
                  <bgColor indexed="15"/>
                </patternFill>
              </fill>
            </x14:dxf>
          </x14:cfRule>
          <xm:sqref>C10</xm:sqref>
        </x14:conditionalFormatting>
        <x14:conditionalFormatting xmlns:xm="http://schemas.microsoft.com/office/excel/2006/main">
          <x14:cfRule type="cellIs" priority="36" stopIfTrue="1" operator="equal" id="{9324C4A4-FD06-427E-8FDE-D2B864D47931}">
            <xm:f>Resumen!$B$22</xm:f>
            <x14:dxf>
              <font>
                <b val="0"/>
                <condense val="0"/>
                <extend val="0"/>
                <color indexed="13"/>
              </font>
              <fill>
                <patternFill patternType="solid">
                  <fgColor indexed="60"/>
                  <bgColor indexed="10"/>
                </patternFill>
              </fill>
            </x14:dxf>
          </x14:cfRule>
          <x14:cfRule type="cellIs" priority="37" stopIfTrue="1" operator="equal" id="{093017C3-371F-40FB-8F61-4E9B161A2C9F}">
            <xm:f>Resumen!$B$23</xm:f>
            <x14:dxf>
              <font>
                <b val="0"/>
                <condense val="0"/>
                <extend val="0"/>
                <color indexed="63"/>
              </font>
              <fill>
                <patternFill patternType="solid">
                  <fgColor indexed="29"/>
                  <bgColor indexed="52"/>
                </patternFill>
              </fill>
            </x14:dxf>
          </x14:cfRule>
          <x14:cfRule type="cellIs" priority="38" stopIfTrue="1" operator="equal" id="{7EB716C1-E2B9-4741-9EC7-126623318BEF}">
            <xm:f>Resumen!$B$24</xm:f>
            <x14:dxf>
              <fill>
                <patternFill patternType="solid">
                  <fgColor indexed="34"/>
                  <bgColor indexed="13"/>
                </patternFill>
              </fill>
            </x14:dxf>
          </x14:cfRule>
          <x14:cfRule type="cellIs" priority="39" stopIfTrue="1" operator="equal" id="{9C5B3DDB-547A-475A-A2FB-D61DD14FFF99}">
            <xm:f>Resumen!$B$25</xm:f>
            <x14:dxf>
              <fill>
                <patternFill patternType="solid">
                  <fgColor indexed="49"/>
                  <bgColor indexed="11"/>
                </patternFill>
              </fill>
            </x14:dxf>
          </x14:cfRule>
          <x14:cfRule type="cellIs" priority="40" stopIfTrue="1" operator="equal" id="{77AF3379-4B1E-4F56-B389-06879EA74D51}">
            <xm:f>Resumen!$B$26</xm:f>
            <x14:dxf>
              <fill>
                <patternFill patternType="solid">
                  <fgColor indexed="35"/>
                  <bgColor indexed="15"/>
                </patternFill>
              </fill>
            </x14:dxf>
          </x14:cfRule>
          <xm:sqref>C11</xm:sqref>
        </x14:conditionalFormatting>
        <x14:conditionalFormatting xmlns:xm="http://schemas.microsoft.com/office/excel/2006/main">
          <x14:cfRule type="cellIs" priority="41" stopIfTrue="1" operator="equal" id="{AB9639DA-E85E-484C-890A-DE9842377676}">
            <xm:f>Resumen!$B$22</xm:f>
            <x14:dxf>
              <font>
                <b val="0"/>
                <condense val="0"/>
                <extend val="0"/>
                <color indexed="13"/>
              </font>
              <fill>
                <patternFill patternType="solid">
                  <fgColor indexed="60"/>
                  <bgColor indexed="10"/>
                </patternFill>
              </fill>
            </x14:dxf>
          </x14:cfRule>
          <x14:cfRule type="cellIs" priority="42" stopIfTrue="1" operator="equal" id="{0977AB43-F7AF-4BD0-82AB-B5AB3564A9A4}">
            <xm:f>Resumen!$B$23</xm:f>
            <x14:dxf>
              <font>
                <b val="0"/>
                <condense val="0"/>
                <extend val="0"/>
                <color indexed="63"/>
              </font>
              <fill>
                <patternFill patternType="solid">
                  <fgColor indexed="29"/>
                  <bgColor indexed="52"/>
                </patternFill>
              </fill>
            </x14:dxf>
          </x14:cfRule>
          <x14:cfRule type="cellIs" priority="43" stopIfTrue="1" operator="equal" id="{1996167A-ECB5-48B8-B612-458D673255D6}">
            <xm:f>Resumen!$B$24</xm:f>
            <x14:dxf>
              <fill>
                <patternFill patternType="solid">
                  <fgColor indexed="34"/>
                  <bgColor indexed="13"/>
                </patternFill>
              </fill>
            </x14:dxf>
          </x14:cfRule>
          <x14:cfRule type="cellIs" priority="44" stopIfTrue="1" operator="equal" id="{2E914C6C-FE6B-4C40-B979-5238E0BFA416}">
            <xm:f>Resumen!$B$25</xm:f>
            <x14:dxf>
              <fill>
                <patternFill patternType="solid">
                  <fgColor indexed="49"/>
                  <bgColor indexed="11"/>
                </patternFill>
              </fill>
            </x14:dxf>
          </x14:cfRule>
          <x14:cfRule type="cellIs" priority="45" stopIfTrue="1" operator="equal" id="{CCCF8929-7355-4ED1-B4C3-5F568AF90779}">
            <xm:f>Resumen!$B$26</xm:f>
            <x14:dxf>
              <fill>
                <patternFill patternType="solid">
                  <fgColor indexed="35"/>
                  <bgColor indexed="15"/>
                </patternFill>
              </fill>
            </x14:dxf>
          </x14:cfRule>
          <xm:sqref>C12</xm:sqref>
        </x14:conditionalFormatting>
        <x14:conditionalFormatting xmlns:xm="http://schemas.microsoft.com/office/excel/2006/main">
          <x14:cfRule type="cellIs" priority="46" stopIfTrue="1" operator="equal" id="{036C9873-4F2E-43C9-A313-25DD6DD5B45C}">
            <xm:f>Resumen!$B$22</xm:f>
            <x14:dxf>
              <font>
                <b val="0"/>
                <condense val="0"/>
                <extend val="0"/>
                <color indexed="13"/>
              </font>
              <fill>
                <patternFill patternType="solid">
                  <fgColor indexed="60"/>
                  <bgColor indexed="10"/>
                </patternFill>
              </fill>
            </x14:dxf>
          </x14:cfRule>
          <x14:cfRule type="cellIs" priority="47" stopIfTrue="1" operator="equal" id="{5CBC8D92-0D63-4307-8313-FCC4358C49A6}">
            <xm:f>Resumen!$B$23</xm:f>
            <x14:dxf>
              <font>
                <b val="0"/>
                <condense val="0"/>
                <extend val="0"/>
                <color indexed="63"/>
              </font>
              <fill>
                <patternFill patternType="solid">
                  <fgColor indexed="29"/>
                  <bgColor indexed="52"/>
                </patternFill>
              </fill>
            </x14:dxf>
          </x14:cfRule>
          <x14:cfRule type="cellIs" priority="48" stopIfTrue="1" operator="equal" id="{3BEA9D3E-5E38-423C-AC25-6145A20ECF22}">
            <xm:f>Resumen!$B$24</xm:f>
            <x14:dxf>
              <fill>
                <patternFill patternType="solid">
                  <fgColor indexed="34"/>
                  <bgColor indexed="13"/>
                </patternFill>
              </fill>
            </x14:dxf>
          </x14:cfRule>
          <x14:cfRule type="cellIs" priority="49" stopIfTrue="1" operator="equal" id="{00571E8F-5771-4134-BBC9-7A5D053AFBD6}">
            <xm:f>Resumen!$B$25</xm:f>
            <x14:dxf>
              <fill>
                <patternFill patternType="solid">
                  <fgColor indexed="49"/>
                  <bgColor indexed="11"/>
                </patternFill>
              </fill>
            </x14:dxf>
          </x14:cfRule>
          <x14:cfRule type="cellIs" priority="50" stopIfTrue="1" operator="equal" id="{D0450132-2F6D-48B7-9971-A7ECC5C081C8}">
            <xm:f>Resumen!$B$26</xm:f>
            <x14:dxf>
              <fill>
                <patternFill patternType="solid">
                  <fgColor indexed="35"/>
                  <bgColor indexed="15"/>
                </patternFill>
              </fill>
            </x14:dxf>
          </x14:cfRule>
          <xm:sqref>C13</xm:sqref>
        </x14:conditionalFormatting>
        <x14:conditionalFormatting xmlns:xm="http://schemas.microsoft.com/office/excel/2006/main">
          <x14:cfRule type="cellIs" priority="51" stopIfTrue="1" operator="equal" id="{78C7F519-FF4D-480F-950B-94CA5BD67160}">
            <xm:f>Resumen!$B$22</xm:f>
            <x14:dxf>
              <font>
                <b val="0"/>
                <condense val="0"/>
                <extend val="0"/>
                <color indexed="13"/>
              </font>
              <fill>
                <patternFill patternType="solid">
                  <fgColor indexed="60"/>
                  <bgColor indexed="10"/>
                </patternFill>
              </fill>
            </x14:dxf>
          </x14:cfRule>
          <x14:cfRule type="cellIs" priority="52" stopIfTrue="1" operator="equal" id="{EEAE63CC-6DF6-403C-BE8C-54FA39750899}">
            <xm:f>Resumen!$B$23</xm:f>
            <x14:dxf>
              <font>
                <b val="0"/>
                <condense val="0"/>
                <extend val="0"/>
                <color indexed="63"/>
              </font>
              <fill>
                <patternFill patternType="solid">
                  <fgColor indexed="29"/>
                  <bgColor indexed="52"/>
                </patternFill>
              </fill>
            </x14:dxf>
          </x14:cfRule>
          <x14:cfRule type="cellIs" priority="53" stopIfTrue="1" operator="equal" id="{716E5493-583E-49DF-AA81-33A34753A42C}">
            <xm:f>Resumen!$B$24</xm:f>
            <x14:dxf>
              <fill>
                <patternFill patternType="solid">
                  <fgColor indexed="34"/>
                  <bgColor indexed="13"/>
                </patternFill>
              </fill>
            </x14:dxf>
          </x14:cfRule>
          <x14:cfRule type="cellIs" priority="54" stopIfTrue="1" operator="equal" id="{BACB366B-00B1-40A9-A1A2-EFE53F825077}">
            <xm:f>Resumen!$B$25</xm:f>
            <x14:dxf>
              <fill>
                <patternFill patternType="solid">
                  <fgColor indexed="49"/>
                  <bgColor indexed="11"/>
                </patternFill>
              </fill>
            </x14:dxf>
          </x14:cfRule>
          <x14:cfRule type="cellIs" priority="55" stopIfTrue="1" operator="equal" id="{84C7AA7C-BF6F-41E6-AC8D-A5517BBD0955}">
            <xm:f>Resumen!$B$26</xm:f>
            <x14:dxf>
              <fill>
                <patternFill patternType="solid">
                  <fgColor indexed="35"/>
                  <bgColor indexed="15"/>
                </patternFill>
              </fill>
            </x14:dxf>
          </x14:cfRule>
          <xm:sqref>C14</xm:sqref>
        </x14:conditionalFormatting>
        <x14:conditionalFormatting xmlns:xm="http://schemas.microsoft.com/office/excel/2006/main">
          <x14:cfRule type="cellIs" priority="56" stopIfTrue="1" operator="equal" id="{A99F8A47-8200-4FC2-A8B2-32AE5E6EB974}">
            <xm:f>Resumen!$B$22</xm:f>
            <x14:dxf>
              <font>
                <b val="0"/>
                <condense val="0"/>
                <extend val="0"/>
                <color indexed="13"/>
              </font>
              <fill>
                <patternFill patternType="solid">
                  <fgColor indexed="60"/>
                  <bgColor indexed="10"/>
                </patternFill>
              </fill>
            </x14:dxf>
          </x14:cfRule>
          <x14:cfRule type="cellIs" priority="57" stopIfTrue="1" operator="equal" id="{5925CC7F-941F-4F23-BC51-EFA53EA3ECE3}">
            <xm:f>Resumen!$B$23</xm:f>
            <x14:dxf>
              <font>
                <b val="0"/>
                <condense val="0"/>
                <extend val="0"/>
                <color indexed="63"/>
              </font>
              <fill>
                <patternFill patternType="solid">
                  <fgColor indexed="29"/>
                  <bgColor indexed="52"/>
                </patternFill>
              </fill>
            </x14:dxf>
          </x14:cfRule>
          <x14:cfRule type="cellIs" priority="58" stopIfTrue="1" operator="equal" id="{6D94C981-C7C8-4F2F-91C7-307DC33A6CF2}">
            <xm:f>Resumen!$B$24</xm:f>
            <x14:dxf>
              <fill>
                <patternFill patternType="solid">
                  <fgColor indexed="34"/>
                  <bgColor indexed="13"/>
                </patternFill>
              </fill>
            </x14:dxf>
          </x14:cfRule>
          <x14:cfRule type="cellIs" priority="59" stopIfTrue="1" operator="equal" id="{E40D1172-1F03-4867-ADFF-35066A8CF4E2}">
            <xm:f>Resumen!$B$25</xm:f>
            <x14:dxf>
              <fill>
                <patternFill patternType="solid">
                  <fgColor indexed="49"/>
                  <bgColor indexed="11"/>
                </patternFill>
              </fill>
            </x14:dxf>
          </x14:cfRule>
          <x14:cfRule type="cellIs" priority="60" stopIfTrue="1" operator="equal" id="{A910E696-B60B-49B0-84F8-7F75A436C356}">
            <xm:f>Resumen!$B$26</xm:f>
            <x14:dxf>
              <fill>
                <patternFill patternType="solid">
                  <fgColor indexed="35"/>
                  <bgColor indexed="15"/>
                </patternFill>
              </fill>
            </x14:dxf>
          </x14:cfRule>
          <xm:sqref>C15</xm:sqref>
        </x14:conditionalFormatting>
        <x14:conditionalFormatting xmlns:xm="http://schemas.microsoft.com/office/excel/2006/main">
          <x14:cfRule type="cellIs" priority="61" stopIfTrue="1" operator="equal" id="{CF603D95-E4D5-42D6-853B-E14D9B6AEC7B}">
            <xm:f>Resumen!$B$22</xm:f>
            <x14:dxf>
              <font>
                <b val="0"/>
                <condense val="0"/>
                <extend val="0"/>
                <color indexed="13"/>
              </font>
              <fill>
                <patternFill patternType="solid">
                  <fgColor indexed="60"/>
                  <bgColor indexed="10"/>
                </patternFill>
              </fill>
            </x14:dxf>
          </x14:cfRule>
          <x14:cfRule type="cellIs" priority="62" stopIfTrue="1" operator="equal" id="{AA0E02D6-87B8-41A2-B6CC-17A7EF65CBF5}">
            <xm:f>Resumen!$B$23</xm:f>
            <x14:dxf>
              <font>
                <b val="0"/>
                <condense val="0"/>
                <extend val="0"/>
                <color indexed="63"/>
              </font>
              <fill>
                <patternFill patternType="solid">
                  <fgColor indexed="29"/>
                  <bgColor indexed="52"/>
                </patternFill>
              </fill>
            </x14:dxf>
          </x14:cfRule>
          <x14:cfRule type="cellIs" priority="63" stopIfTrue="1" operator="equal" id="{679D7C4B-FE20-434B-BACE-7EBA2BB8E28D}">
            <xm:f>Resumen!$B$24</xm:f>
            <x14:dxf>
              <fill>
                <patternFill patternType="solid">
                  <fgColor indexed="34"/>
                  <bgColor indexed="13"/>
                </patternFill>
              </fill>
            </x14:dxf>
          </x14:cfRule>
          <x14:cfRule type="cellIs" priority="64" stopIfTrue="1" operator="equal" id="{385BFFCA-0B38-4C75-A1F5-3C7DAD7B3F28}">
            <xm:f>Resumen!$B$25</xm:f>
            <x14:dxf>
              <fill>
                <patternFill patternType="solid">
                  <fgColor indexed="49"/>
                  <bgColor indexed="11"/>
                </patternFill>
              </fill>
            </x14:dxf>
          </x14:cfRule>
          <x14:cfRule type="cellIs" priority="65" stopIfTrue="1" operator="equal" id="{50412AE8-FC67-4E31-AFD3-5B54BF7BB017}">
            <xm:f>Resumen!$B$26</xm:f>
            <x14:dxf>
              <fill>
                <patternFill patternType="solid">
                  <fgColor indexed="35"/>
                  <bgColor indexed="15"/>
                </patternFill>
              </fill>
            </x14:dxf>
          </x14:cfRule>
          <xm:sqref>C16</xm:sqref>
        </x14:conditionalFormatting>
        <x14:conditionalFormatting xmlns:xm="http://schemas.microsoft.com/office/excel/2006/main">
          <x14:cfRule type="cellIs" priority="66" stopIfTrue="1" operator="equal" id="{367752C6-C51F-4B82-B33A-996F6A99FD83}">
            <xm:f>Resumen!$B$22</xm:f>
            <x14:dxf>
              <font>
                <b val="0"/>
                <condense val="0"/>
                <extend val="0"/>
                <color indexed="13"/>
              </font>
              <fill>
                <patternFill patternType="solid">
                  <fgColor indexed="60"/>
                  <bgColor indexed="10"/>
                </patternFill>
              </fill>
            </x14:dxf>
          </x14:cfRule>
          <x14:cfRule type="cellIs" priority="67" stopIfTrue="1" operator="equal" id="{3AB0E8E1-E091-47A7-A9BB-04A4652A7EE0}">
            <xm:f>Resumen!$B$23</xm:f>
            <x14:dxf>
              <font>
                <b val="0"/>
                <condense val="0"/>
                <extend val="0"/>
                <color indexed="63"/>
              </font>
              <fill>
                <patternFill patternType="solid">
                  <fgColor indexed="29"/>
                  <bgColor indexed="52"/>
                </patternFill>
              </fill>
            </x14:dxf>
          </x14:cfRule>
          <x14:cfRule type="cellIs" priority="68" stopIfTrue="1" operator="equal" id="{BE692089-D486-4725-9007-545E46DEB52F}">
            <xm:f>Resumen!$B$24</xm:f>
            <x14:dxf>
              <fill>
                <patternFill patternType="solid">
                  <fgColor indexed="34"/>
                  <bgColor indexed="13"/>
                </patternFill>
              </fill>
            </x14:dxf>
          </x14:cfRule>
          <x14:cfRule type="cellIs" priority="69" stopIfTrue="1" operator="equal" id="{62B45AD5-5420-430B-9EB6-8C394FE46A04}">
            <xm:f>Resumen!$B$25</xm:f>
            <x14:dxf>
              <fill>
                <patternFill patternType="solid">
                  <fgColor indexed="49"/>
                  <bgColor indexed="11"/>
                </patternFill>
              </fill>
            </x14:dxf>
          </x14:cfRule>
          <x14:cfRule type="cellIs" priority="70" stopIfTrue="1" operator="equal" id="{D78B7063-3340-4883-85C3-23FEF35C368B}">
            <xm:f>Resumen!$B$26</xm:f>
            <x14:dxf>
              <fill>
                <patternFill patternType="solid">
                  <fgColor indexed="35"/>
                  <bgColor indexed="15"/>
                </patternFill>
              </fill>
            </x14:dxf>
          </x14:cfRule>
          <xm:sqref>C17</xm:sqref>
        </x14:conditionalFormatting>
        <x14:conditionalFormatting xmlns:xm="http://schemas.microsoft.com/office/excel/2006/main">
          <x14:cfRule type="cellIs" priority="71" stopIfTrue="1" operator="equal" id="{ACDE87C5-316D-4B6B-B082-722AA0F0F4C3}">
            <xm:f>Resumen!$B$22</xm:f>
            <x14:dxf>
              <font>
                <b val="0"/>
                <condense val="0"/>
                <extend val="0"/>
                <color indexed="13"/>
              </font>
              <fill>
                <patternFill patternType="solid">
                  <fgColor indexed="60"/>
                  <bgColor indexed="10"/>
                </patternFill>
              </fill>
            </x14:dxf>
          </x14:cfRule>
          <x14:cfRule type="cellIs" priority="72" stopIfTrue="1" operator="equal" id="{ABD123CE-96C7-40B4-9840-EDC7A2E35C2F}">
            <xm:f>Resumen!$B$23</xm:f>
            <x14:dxf>
              <font>
                <b val="0"/>
                <condense val="0"/>
                <extend val="0"/>
                <color indexed="63"/>
              </font>
              <fill>
                <patternFill patternType="solid">
                  <fgColor indexed="29"/>
                  <bgColor indexed="52"/>
                </patternFill>
              </fill>
            </x14:dxf>
          </x14:cfRule>
          <x14:cfRule type="cellIs" priority="73" stopIfTrue="1" operator="equal" id="{779BF13D-6F85-44C4-B8F9-F82238036FC5}">
            <xm:f>Resumen!$B$24</xm:f>
            <x14:dxf>
              <fill>
                <patternFill patternType="solid">
                  <fgColor indexed="34"/>
                  <bgColor indexed="13"/>
                </patternFill>
              </fill>
            </x14:dxf>
          </x14:cfRule>
          <x14:cfRule type="cellIs" priority="74" stopIfTrue="1" operator="equal" id="{4366C9D4-D8D8-4101-9F15-3115EB697E49}">
            <xm:f>Resumen!$B$25</xm:f>
            <x14:dxf>
              <fill>
                <patternFill patternType="solid">
                  <fgColor indexed="49"/>
                  <bgColor indexed="11"/>
                </patternFill>
              </fill>
            </x14:dxf>
          </x14:cfRule>
          <x14:cfRule type="cellIs" priority="75" stopIfTrue="1" operator="equal" id="{51D8ED35-A72C-4A0C-A342-660E89F3BAEE}">
            <xm:f>Resumen!$B$26</xm:f>
            <x14:dxf>
              <fill>
                <patternFill patternType="solid">
                  <fgColor indexed="35"/>
                  <bgColor indexed="15"/>
                </patternFill>
              </fill>
            </x14:dxf>
          </x14:cfRule>
          <xm:sqref>C19</xm:sqref>
        </x14:conditionalFormatting>
        <x14:conditionalFormatting xmlns:xm="http://schemas.microsoft.com/office/excel/2006/main">
          <x14:cfRule type="cellIs" priority="76" stopIfTrue="1" operator="equal" id="{40CB240D-8A85-495F-AAB6-8022E0A7E409}">
            <xm:f>Resumen!$B$22</xm:f>
            <x14:dxf>
              <font>
                <b val="0"/>
                <condense val="0"/>
                <extend val="0"/>
                <color indexed="13"/>
              </font>
              <fill>
                <patternFill patternType="solid">
                  <fgColor indexed="60"/>
                  <bgColor indexed="10"/>
                </patternFill>
              </fill>
            </x14:dxf>
          </x14:cfRule>
          <x14:cfRule type="cellIs" priority="77" stopIfTrue="1" operator="equal" id="{F3C08C81-EE35-4223-805A-4D548516ED55}">
            <xm:f>Resumen!$B$23</xm:f>
            <x14:dxf>
              <font>
                <b val="0"/>
                <condense val="0"/>
                <extend val="0"/>
                <color indexed="63"/>
              </font>
              <fill>
                <patternFill patternType="solid">
                  <fgColor indexed="29"/>
                  <bgColor indexed="52"/>
                </patternFill>
              </fill>
            </x14:dxf>
          </x14:cfRule>
          <x14:cfRule type="cellIs" priority="78" stopIfTrue="1" operator="equal" id="{6631CCD9-1786-4253-BF2A-8F5DB212AB89}">
            <xm:f>Resumen!$B$24</xm:f>
            <x14:dxf>
              <fill>
                <patternFill patternType="solid">
                  <fgColor indexed="34"/>
                  <bgColor indexed="13"/>
                </patternFill>
              </fill>
            </x14:dxf>
          </x14:cfRule>
          <x14:cfRule type="cellIs" priority="79" stopIfTrue="1" operator="equal" id="{B3C128E9-D093-42C7-9AAC-1B5EDF408A61}">
            <xm:f>Resumen!$B$25</xm:f>
            <x14:dxf>
              <fill>
                <patternFill patternType="solid">
                  <fgColor indexed="49"/>
                  <bgColor indexed="11"/>
                </patternFill>
              </fill>
            </x14:dxf>
          </x14:cfRule>
          <x14:cfRule type="cellIs" priority="80" stopIfTrue="1" operator="equal" id="{F11BB458-8DB2-4A82-B95E-C3609E0AB440}">
            <xm:f>Resumen!$B$26</xm:f>
            <x14:dxf>
              <fill>
                <patternFill patternType="solid">
                  <fgColor indexed="35"/>
                  <bgColor indexed="15"/>
                </patternFill>
              </fill>
            </x14:dxf>
          </x14:cfRule>
          <xm:sqref>C20</xm:sqref>
        </x14:conditionalFormatting>
        <x14:conditionalFormatting xmlns:xm="http://schemas.microsoft.com/office/excel/2006/main">
          <x14:cfRule type="cellIs" priority="81" stopIfTrue="1" operator="equal" id="{54E7097A-1021-4A79-AFDF-0D8E4FA877F9}">
            <xm:f>Resumen!$B$22</xm:f>
            <x14:dxf>
              <font>
                <b val="0"/>
                <condense val="0"/>
                <extend val="0"/>
                <color indexed="13"/>
              </font>
              <fill>
                <patternFill patternType="solid">
                  <fgColor indexed="60"/>
                  <bgColor indexed="10"/>
                </patternFill>
              </fill>
            </x14:dxf>
          </x14:cfRule>
          <x14:cfRule type="cellIs" priority="82" stopIfTrue="1" operator="equal" id="{713992F3-8E24-4B9C-8E9D-E3A5997426CD}">
            <xm:f>Resumen!$B$23</xm:f>
            <x14:dxf>
              <font>
                <b val="0"/>
                <condense val="0"/>
                <extend val="0"/>
                <color indexed="63"/>
              </font>
              <fill>
                <patternFill patternType="solid">
                  <fgColor indexed="29"/>
                  <bgColor indexed="52"/>
                </patternFill>
              </fill>
            </x14:dxf>
          </x14:cfRule>
          <x14:cfRule type="cellIs" priority="83" stopIfTrue="1" operator="equal" id="{BADEDD69-55E0-457E-8DC7-AE7A6BEDA8BE}">
            <xm:f>Resumen!$B$24</xm:f>
            <x14:dxf>
              <fill>
                <patternFill patternType="solid">
                  <fgColor indexed="34"/>
                  <bgColor indexed="13"/>
                </patternFill>
              </fill>
            </x14:dxf>
          </x14:cfRule>
          <x14:cfRule type="cellIs" priority="84" stopIfTrue="1" operator="equal" id="{9792AD6C-F760-457A-9CFA-ADD2091DD58B}">
            <xm:f>Resumen!$B$25</xm:f>
            <x14:dxf>
              <fill>
                <patternFill patternType="solid">
                  <fgColor indexed="49"/>
                  <bgColor indexed="11"/>
                </patternFill>
              </fill>
            </x14:dxf>
          </x14:cfRule>
          <x14:cfRule type="cellIs" priority="85" stopIfTrue="1" operator="equal" id="{B4B3DEDB-1172-4375-BED4-45B3554818EA}">
            <xm:f>Resumen!$B$26</xm:f>
            <x14:dxf>
              <fill>
                <patternFill patternType="solid">
                  <fgColor indexed="35"/>
                  <bgColor indexed="15"/>
                </patternFill>
              </fill>
            </x14:dxf>
          </x14:cfRule>
          <xm:sqref>C21</xm:sqref>
        </x14:conditionalFormatting>
        <x14:conditionalFormatting xmlns:xm="http://schemas.microsoft.com/office/excel/2006/main">
          <x14:cfRule type="cellIs" priority="86" stopIfTrue="1" operator="equal" id="{2ABE692F-D8E7-4948-9081-09AC6C156507}">
            <xm:f>Resumen!$B$22</xm:f>
            <x14:dxf>
              <font>
                <b val="0"/>
                <condense val="0"/>
                <extend val="0"/>
                <color indexed="13"/>
              </font>
              <fill>
                <patternFill patternType="solid">
                  <fgColor indexed="60"/>
                  <bgColor indexed="10"/>
                </patternFill>
              </fill>
            </x14:dxf>
          </x14:cfRule>
          <x14:cfRule type="cellIs" priority="87" stopIfTrue="1" operator="equal" id="{0FA9F04B-B2BF-4D21-857B-A35D120EB5AB}">
            <xm:f>Resumen!$B$23</xm:f>
            <x14:dxf>
              <font>
                <b val="0"/>
                <condense val="0"/>
                <extend val="0"/>
                <color indexed="63"/>
              </font>
              <fill>
                <patternFill patternType="solid">
                  <fgColor indexed="29"/>
                  <bgColor indexed="52"/>
                </patternFill>
              </fill>
            </x14:dxf>
          </x14:cfRule>
          <x14:cfRule type="cellIs" priority="88" stopIfTrue="1" operator="equal" id="{A29C4FF9-B601-41C7-8819-F8C7DF6297BA}">
            <xm:f>Resumen!$B$24</xm:f>
            <x14:dxf>
              <fill>
                <patternFill patternType="solid">
                  <fgColor indexed="34"/>
                  <bgColor indexed="13"/>
                </patternFill>
              </fill>
            </x14:dxf>
          </x14:cfRule>
          <x14:cfRule type="cellIs" priority="89" stopIfTrue="1" operator="equal" id="{204E3D33-1991-4B63-8D91-412F9E25CB6E}">
            <xm:f>Resumen!$B$25</xm:f>
            <x14:dxf>
              <fill>
                <patternFill patternType="solid">
                  <fgColor indexed="49"/>
                  <bgColor indexed="11"/>
                </patternFill>
              </fill>
            </x14:dxf>
          </x14:cfRule>
          <x14:cfRule type="cellIs" priority="90" stopIfTrue="1" operator="equal" id="{14F09F15-E455-4CC1-9D21-82B725768640}">
            <xm:f>Resumen!$B$26</xm:f>
            <x14:dxf>
              <fill>
                <patternFill patternType="solid">
                  <fgColor indexed="35"/>
                  <bgColor indexed="15"/>
                </patternFill>
              </fill>
            </x14:dxf>
          </x14:cfRule>
          <xm:sqref>C22</xm:sqref>
        </x14:conditionalFormatting>
        <x14:conditionalFormatting xmlns:xm="http://schemas.microsoft.com/office/excel/2006/main">
          <x14:cfRule type="cellIs" priority="91" stopIfTrue="1" operator="equal" id="{AB05DA1E-E165-4213-A5A4-60CB5C073CAB}">
            <xm:f>Resumen!$B$22</xm:f>
            <x14:dxf>
              <font>
                <b val="0"/>
                <condense val="0"/>
                <extend val="0"/>
                <color indexed="13"/>
              </font>
              <fill>
                <patternFill patternType="solid">
                  <fgColor indexed="60"/>
                  <bgColor indexed="10"/>
                </patternFill>
              </fill>
            </x14:dxf>
          </x14:cfRule>
          <x14:cfRule type="cellIs" priority="92" stopIfTrue="1" operator="equal" id="{178AD2B2-49D9-4032-B8D2-9504CB133975}">
            <xm:f>Resumen!$B$23</xm:f>
            <x14:dxf>
              <font>
                <b val="0"/>
                <condense val="0"/>
                <extend val="0"/>
                <color indexed="63"/>
              </font>
              <fill>
                <patternFill patternType="solid">
                  <fgColor indexed="29"/>
                  <bgColor indexed="52"/>
                </patternFill>
              </fill>
            </x14:dxf>
          </x14:cfRule>
          <x14:cfRule type="cellIs" priority="93" stopIfTrue="1" operator="equal" id="{492A32A3-0101-4DE9-8DD1-8BFB3C707EC5}">
            <xm:f>Resumen!$B$24</xm:f>
            <x14:dxf>
              <fill>
                <patternFill patternType="solid">
                  <fgColor indexed="34"/>
                  <bgColor indexed="13"/>
                </patternFill>
              </fill>
            </x14:dxf>
          </x14:cfRule>
          <x14:cfRule type="cellIs" priority="94" stopIfTrue="1" operator="equal" id="{5B816CC1-DC2A-4FDC-AAFF-9D7E47AA7AEB}">
            <xm:f>Resumen!$B$25</xm:f>
            <x14:dxf>
              <fill>
                <patternFill patternType="solid">
                  <fgColor indexed="49"/>
                  <bgColor indexed="11"/>
                </patternFill>
              </fill>
            </x14:dxf>
          </x14:cfRule>
          <x14:cfRule type="cellIs" priority="95" stopIfTrue="1" operator="equal" id="{3DE9BE4E-9FB6-4FCD-811D-CF9371AA5901}">
            <xm:f>Resumen!$B$26</xm:f>
            <x14:dxf>
              <fill>
                <patternFill patternType="solid">
                  <fgColor indexed="35"/>
                  <bgColor indexed="15"/>
                </patternFill>
              </fill>
            </x14:dxf>
          </x14:cfRule>
          <xm:sqref>C23</xm:sqref>
        </x14:conditionalFormatting>
        <x14:conditionalFormatting xmlns:xm="http://schemas.microsoft.com/office/excel/2006/main">
          <x14:cfRule type="cellIs" priority="96" stopIfTrue="1" operator="equal" id="{BDF51594-04C7-455A-B69A-D85B87457903}">
            <xm:f>Resumen!$B$22</xm:f>
            <x14:dxf>
              <font>
                <b val="0"/>
                <condense val="0"/>
                <extend val="0"/>
                <color indexed="13"/>
              </font>
              <fill>
                <patternFill patternType="solid">
                  <fgColor indexed="60"/>
                  <bgColor indexed="10"/>
                </patternFill>
              </fill>
            </x14:dxf>
          </x14:cfRule>
          <x14:cfRule type="cellIs" priority="97" stopIfTrue="1" operator="equal" id="{F10E0722-F176-4A73-892A-8B929334F905}">
            <xm:f>Resumen!$B$23</xm:f>
            <x14:dxf>
              <font>
                <b val="0"/>
                <condense val="0"/>
                <extend val="0"/>
                <color indexed="63"/>
              </font>
              <fill>
                <patternFill patternType="solid">
                  <fgColor indexed="29"/>
                  <bgColor indexed="52"/>
                </patternFill>
              </fill>
            </x14:dxf>
          </x14:cfRule>
          <x14:cfRule type="cellIs" priority="98" stopIfTrue="1" operator="equal" id="{59BC0D3C-D860-4937-A4CE-AF0A3D1AE57D}">
            <xm:f>Resumen!$B$24</xm:f>
            <x14:dxf>
              <fill>
                <patternFill patternType="solid">
                  <fgColor indexed="34"/>
                  <bgColor indexed="13"/>
                </patternFill>
              </fill>
            </x14:dxf>
          </x14:cfRule>
          <x14:cfRule type="cellIs" priority="99" stopIfTrue="1" operator="equal" id="{98E52E9D-32F8-428F-86B2-91A2B4BCBC03}">
            <xm:f>Resumen!$B$25</xm:f>
            <x14:dxf>
              <fill>
                <patternFill patternType="solid">
                  <fgColor indexed="49"/>
                  <bgColor indexed="11"/>
                </patternFill>
              </fill>
            </x14:dxf>
          </x14:cfRule>
          <x14:cfRule type="cellIs" priority="100" stopIfTrue="1" operator="equal" id="{C532D002-6DFF-431F-BAB4-CD6D14FA493B}">
            <xm:f>Resumen!$B$26</xm:f>
            <x14:dxf>
              <fill>
                <patternFill patternType="solid">
                  <fgColor indexed="35"/>
                  <bgColor indexed="15"/>
                </patternFill>
              </fill>
            </x14:dxf>
          </x14:cfRule>
          <xm:sqref>C24</xm:sqref>
        </x14:conditionalFormatting>
        <x14:conditionalFormatting xmlns:xm="http://schemas.microsoft.com/office/excel/2006/main">
          <x14:cfRule type="cellIs" priority="16" stopIfTrue="1" operator="equal" id="{AFF391CB-CB7B-4352-9438-BE871E11E6FD}">
            <xm:f>Resumen!$B$22</xm:f>
            <x14:dxf>
              <font>
                <b val="0"/>
                <condense val="0"/>
                <extend val="0"/>
                <color indexed="13"/>
              </font>
              <fill>
                <patternFill patternType="solid">
                  <fgColor indexed="60"/>
                  <bgColor indexed="10"/>
                </patternFill>
              </fill>
            </x14:dxf>
          </x14:cfRule>
          <x14:cfRule type="cellIs" priority="17" stopIfTrue="1" operator="equal" id="{1C2E0355-7210-47EC-97BD-2CA2DA082FDA}">
            <xm:f>Resumen!$B$23</xm:f>
            <x14:dxf>
              <font>
                <b val="0"/>
                <condense val="0"/>
                <extend val="0"/>
                <color indexed="63"/>
              </font>
              <fill>
                <patternFill patternType="solid">
                  <fgColor indexed="29"/>
                  <bgColor indexed="52"/>
                </patternFill>
              </fill>
            </x14:dxf>
          </x14:cfRule>
          <x14:cfRule type="cellIs" priority="18" stopIfTrue="1" operator="equal" id="{DE4F5C6C-FA84-4045-8BB9-3093ABC40545}">
            <xm:f>Resumen!$B$24</xm:f>
            <x14:dxf>
              <fill>
                <patternFill patternType="solid">
                  <fgColor indexed="34"/>
                  <bgColor indexed="13"/>
                </patternFill>
              </fill>
            </x14:dxf>
          </x14:cfRule>
          <x14:cfRule type="cellIs" priority="19" stopIfTrue="1" operator="equal" id="{237CE2AB-BF9B-4057-9A1C-566119C895D3}">
            <xm:f>Resumen!$B$25</xm:f>
            <x14:dxf>
              <fill>
                <patternFill patternType="solid">
                  <fgColor indexed="49"/>
                  <bgColor indexed="11"/>
                </patternFill>
              </fill>
            </x14:dxf>
          </x14:cfRule>
          <x14:cfRule type="cellIs" priority="20" stopIfTrue="1" operator="equal" id="{95B0D31E-E537-4473-882D-FB0EC642381E}">
            <xm:f>Resumen!$B$26</xm:f>
            <x14:dxf>
              <fill>
                <patternFill patternType="solid">
                  <fgColor indexed="35"/>
                  <bgColor indexed="15"/>
                </patternFill>
              </fill>
            </x14:dxf>
          </x14:cfRule>
          <xm:sqref>C6</xm:sqref>
        </x14:conditionalFormatting>
        <x14:conditionalFormatting xmlns:xm="http://schemas.microsoft.com/office/excel/2006/main">
          <x14:cfRule type="cellIs" priority="11" stopIfTrue="1" operator="equal" id="{E1BDED03-545D-4A34-8B9F-575A06805F94}">
            <xm:f>Resumen!$B$22</xm:f>
            <x14:dxf>
              <font>
                <b val="0"/>
                <condense val="0"/>
                <extend val="0"/>
                <color indexed="13"/>
              </font>
              <fill>
                <patternFill patternType="solid">
                  <fgColor indexed="60"/>
                  <bgColor indexed="10"/>
                </patternFill>
              </fill>
            </x14:dxf>
          </x14:cfRule>
          <x14:cfRule type="cellIs" priority="12" stopIfTrue="1" operator="equal" id="{9621C249-94FE-41C8-A407-E90981A4E589}">
            <xm:f>Resumen!$B$23</xm:f>
            <x14:dxf>
              <font>
                <b val="0"/>
                <condense val="0"/>
                <extend val="0"/>
                <color indexed="63"/>
              </font>
              <fill>
                <patternFill patternType="solid">
                  <fgColor indexed="29"/>
                  <bgColor indexed="52"/>
                </patternFill>
              </fill>
            </x14:dxf>
          </x14:cfRule>
          <x14:cfRule type="cellIs" priority="13" stopIfTrue="1" operator="equal" id="{578043DB-45E2-4BF1-B8AB-DD0E071E66A6}">
            <xm:f>Resumen!$B$24</xm:f>
            <x14:dxf>
              <fill>
                <patternFill patternType="solid">
                  <fgColor indexed="34"/>
                  <bgColor indexed="13"/>
                </patternFill>
              </fill>
            </x14:dxf>
          </x14:cfRule>
          <x14:cfRule type="cellIs" priority="14" stopIfTrue="1" operator="equal" id="{644C42F1-5D26-4B43-9EFA-EF37EFC525B4}">
            <xm:f>Resumen!$B$25</xm:f>
            <x14:dxf>
              <fill>
                <patternFill patternType="solid">
                  <fgColor indexed="49"/>
                  <bgColor indexed="11"/>
                </patternFill>
              </fill>
            </x14:dxf>
          </x14:cfRule>
          <x14:cfRule type="cellIs" priority="15" stopIfTrue="1" operator="equal" id="{A008459E-ABAF-443F-8A04-170DBBF59A5B}">
            <xm:f>Resumen!$B$26</xm:f>
            <x14:dxf>
              <fill>
                <patternFill patternType="solid">
                  <fgColor indexed="35"/>
                  <bgColor indexed="15"/>
                </patternFill>
              </fill>
            </x14:dxf>
          </x14:cfRule>
          <xm:sqref>C7</xm:sqref>
        </x14:conditionalFormatting>
        <x14:conditionalFormatting xmlns:xm="http://schemas.microsoft.com/office/excel/2006/main">
          <x14:cfRule type="cellIs" priority="6" stopIfTrue="1" operator="equal" id="{685652A1-632B-4C25-9A97-E05E29BFDE4F}">
            <xm:f>Resumen!$B$22</xm:f>
            <x14:dxf>
              <font>
                <b val="0"/>
                <condense val="0"/>
                <extend val="0"/>
                <color indexed="13"/>
              </font>
              <fill>
                <patternFill patternType="solid">
                  <fgColor indexed="60"/>
                  <bgColor indexed="10"/>
                </patternFill>
              </fill>
            </x14:dxf>
          </x14:cfRule>
          <x14:cfRule type="cellIs" priority="7" stopIfTrue="1" operator="equal" id="{5FF689E8-A39F-49CF-B975-7C572A78C376}">
            <xm:f>Resumen!$B$23</xm:f>
            <x14:dxf>
              <font>
                <b val="0"/>
                <condense val="0"/>
                <extend val="0"/>
                <color indexed="63"/>
              </font>
              <fill>
                <patternFill patternType="solid">
                  <fgColor indexed="29"/>
                  <bgColor indexed="52"/>
                </patternFill>
              </fill>
            </x14:dxf>
          </x14:cfRule>
          <x14:cfRule type="cellIs" priority="8" stopIfTrue="1" operator="equal" id="{0F946617-95D0-43F1-AD52-1EF99F670682}">
            <xm:f>Resumen!$B$24</xm:f>
            <x14:dxf>
              <fill>
                <patternFill patternType="solid">
                  <fgColor indexed="34"/>
                  <bgColor indexed="13"/>
                </patternFill>
              </fill>
            </x14:dxf>
          </x14:cfRule>
          <x14:cfRule type="cellIs" priority="9" stopIfTrue="1" operator="equal" id="{985EE733-D1F3-4E89-A2CF-D8872220A24A}">
            <xm:f>Resumen!$B$25</xm:f>
            <x14:dxf>
              <fill>
                <patternFill patternType="solid">
                  <fgColor indexed="49"/>
                  <bgColor indexed="11"/>
                </patternFill>
              </fill>
            </x14:dxf>
          </x14:cfRule>
          <x14:cfRule type="cellIs" priority="10" stopIfTrue="1" operator="equal" id="{799FFD89-C269-4D48-AFFC-68383D460F00}">
            <xm:f>Resumen!$B$26</xm:f>
            <x14:dxf>
              <fill>
                <patternFill patternType="solid">
                  <fgColor indexed="35"/>
                  <bgColor indexed="15"/>
                </patternFill>
              </fill>
            </x14:dxf>
          </x14:cfRule>
          <xm:sqref>C8</xm:sqref>
        </x14:conditionalFormatting>
      </x14:conditionalFormattings>
    </ext>
    <ext xmlns:x14="http://schemas.microsoft.com/office/spreadsheetml/2009/9/main" uri="{CCE6A557-97BC-4b89-ADB6-D9C93CAAB3DF}">
      <x14:dataValidations xmlns:xm="http://schemas.microsoft.com/office/excel/2006/main" count="1">
        <x14:dataValidation type="list" operator="equal" allowBlank="1" showErrorMessage="1">
          <x14:formula1>
            <xm:f>Resumen!$B$22:$B$28</xm:f>
          </x14:formula1>
          <x14:formula2>
            <xm:f>0</xm:f>
          </x14:formula2>
          <xm:sqref>C4:C6 C8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F3" sqref="F3"/>
    </sheetView>
  </sheetViews>
  <sheetFormatPr defaultColWidth="11.5703125" defaultRowHeight="12.75" x14ac:dyDescent="0.2"/>
  <cols>
    <col min="1" max="1" width="17" customWidth="1"/>
    <col min="2" max="2" width="111.140625" customWidth="1"/>
    <col min="3" max="3" width="13" customWidth="1"/>
    <col min="4" max="4" width="15.5703125" customWidth="1"/>
    <col min="5" max="5" width="14.140625" customWidth="1"/>
    <col min="6" max="9" width="5.7109375" customWidth="1"/>
  </cols>
  <sheetData>
    <row r="1" spans="1:12" ht="48.75" customHeight="1" x14ac:dyDescent="0.3">
      <c r="A1" s="20" t="s">
        <v>309</v>
      </c>
      <c r="B1" s="45" t="s">
        <v>310</v>
      </c>
      <c r="C1" s="20" t="s">
        <v>295</v>
      </c>
      <c r="D1" s="20" t="s">
        <v>299</v>
      </c>
    </row>
    <row r="2" spans="1:12" ht="23.25" x14ac:dyDescent="0.35">
      <c r="A2" s="23" t="s">
        <v>599</v>
      </c>
      <c r="B2" s="24" t="s">
        <v>610</v>
      </c>
      <c r="C2" s="46"/>
      <c r="D2" s="46"/>
      <c r="E2" s="57">
        <f>AVERAGE(E3,E9)</f>
        <v>0.75</v>
      </c>
      <c r="G2" s="47" t="s">
        <v>7</v>
      </c>
      <c r="H2" s="8">
        <f t="shared" ref="H2:H8" si="0">COUNTIF($C$4:$C$15,G2)</f>
        <v>1</v>
      </c>
      <c r="K2" s="52" t="s">
        <v>297</v>
      </c>
      <c r="L2" s="8">
        <f>SUM(H2:H3)</f>
        <v>1</v>
      </c>
    </row>
    <row r="3" spans="1:12" ht="18" x14ac:dyDescent="0.25">
      <c r="A3" s="27" t="s">
        <v>600</v>
      </c>
      <c r="B3" s="28" t="s">
        <v>611</v>
      </c>
      <c r="C3" s="48"/>
      <c r="D3" s="48"/>
      <c r="E3" s="69">
        <f>AVERAGE(E4:E8)</f>
        <v>0.9</v>
      </c>
      <c r="G3" s="47" t="s">
        <v>10</v>
      </c>
      <c r="H3" s="8">
        <f t="shared" si="0"/>
        <v>0</v>
      </c>
      <c r="K3" s="52" t="s">
        <v>298</v>
      </c>
      <c r="L3" s="8">
        <f>SUM(H4:H5)</f>
        <v>5</v>
      </c>
    </row>
    <row r="4" spans="1:12" ht="15" x14ac:dyDescent="0.2">
      <c r="A4" s="30" t="s">
        <v>601</v>
      </c>
      <c r="B4" s="31" t="s">
        <v>612</v>
      </c>
      <c r="C4" s="9" t="s">
        <v>16</v>
      </c>
      <c r="D4" s="51"/>
      <c r="E4">
        <f>VLOOKUP(C4,Resumen!$B$22:$C$27,2,0)</f>
        <v>0.9</v>
      </c>
      <c r="G4" s="47" t="s">
        <v>13</v>
      </c>
      <c r="H4" s="8">
        <f t="shared" si="0"/>
        <v>0</v>
      </c>
      <c r="K4" s="52" t="s">
        <v>296</v>
      </c>
      <c r="L4" s="8">
        <f>SUM(H6:H7)</f>
        <v>0</v>
      </c>
    </row>
    <row r="5" spans="1:12" ht="15" x14ac:dyDescent="0.2">
      <c r="A5" s="30" t="s">
        <v>602</v>
      </c>
      <c r="B5" s="31" t="s">
        <v>613</v>
      </c>
      <c r="C5" s="9" t="s">
        <v>25</v>
      </c>
      <c r="D5" s="51"/>
      <c r="E5" t="str">
        <f>VLOOKUP(C5,Resumen!$B$22:$C$28,2,0)</f>
        <v>N/A</v>
      </c>
      <c r="G5" s="47" t="s">
        <v>16</v>
      </c>
      <c r="H5" s="8">
        <f t="shared" si="0"/>
        <v>5</v>
      </c>
      <c r="K5" s="58"/>
      <c r="L5" s="59"/>
    </row>
    <row r="6" spans="1:12" ht="15" x14ac:dyDescent="0.2">
      <c r="A6" s="30" t="s">
        <v>603</v>
      </c>
      <c r="B6" s="31" t="s">
        <v>614</v>
      </c>
      <c r="C6" s="9" t="s">
        <v>16</v>
      </c>
      <c r="D6" s="51"/>
      <c r="E6">
        <f>VLOOKUP(C6,Resumen!$B$22:$C$27,2,0)</f>
        <v>0.9</v>
      </c>
      <c r="G6" s="47" t="s">
        <v>19</v>
      </c>
      <c r="H6" s="8">
        <f t="shared" si="0"/>
        <v>0</v>
      </c>
      <c r="K6" s="58"/>
      <c r="L6" s="59"/>
    </row>
    <row r="7" spans="1:12" ht="15" x14ac:dyDescent="0.2">
      <c r="A7" s="30" t="s">
        <v>604</v>
      </c>
      <c r="B7" s="31" t="s">
        <v>615</v>
      </c>
      <c r="C7" s="9" t="s">
        <v>16</v>
      </c>
      <c r="D7" s="51"/>
      <c r="E7">
        <f>VLOOKUP(C7,Resumen!$B$22:$C$27,2,0)</f>
        <v>0.9</v>
      </c>
      <c r="G7" s="47" t="s">
        <v>22</v>
      </c>
      <c r="H7" s="8">
        <f t="shared" si="0"/>
        <v>0</v>
      </c>
      <c r="K7" s="58"/>
      <c r="L7" s="59"/>
    </row>
    <row r="8" spans="1:12" ht="15" x14ac:dyDescent="0.2">
      <c r="A8" s="30" t="s">
        <v>605</v>
      </c>
      <c r="B8" s="31" t="s">
        <v>616</v>
      </c>
      <c r="C8" s="9" t="s">
        <v>25</v>
      </c>
      <c r="D8" s="51"/>
      <c r="E8" t="str">
        <f>VLOOKUP(C8,Resumen!$B$22:$C$28,2,0)</f>
        <v>N/A</v>
      </c>
      <c r="G8" s="47" t="s">
        <v>25</v>
      </c>
      <c r="H8" s="8">
        <f t="shared" si="0"/>
        <v>2</v>
      </c>
      <c r="K8" s="58"/>
      <c r="L8" s="59"/>
    </row>
    <row r="9" spans="1:12" ht="18" x14ac:dyDescent="0.25">
      <c r="A9" s="27" t="s">
        <v>606</v>
      </c>
      <c r="B9" s="28" t="s">
        <v>617</v>
      </c>
      <c r="C9" s="48"/>
      <c r="D9" s="48"/>
      <c r="E9" s="60">
        <f>AVERAGE(E10:E12)</f>
        <v>0.6</v>
      </c>
    </row>
    <row r="10" spans="1:12" ht="15" x14ac:dyDescent="0.2">
      <c r="A10" s="30" t="s">
        <v>607</v>
      </c>
      <c r="B10" s="31" t="s">
        <v>618</v>
      </c>
      <c r="C10" s="9" t="s">
        <v>7</v>
      </c>
      <c r="D10" s="51"/>
      <c r="E10">
        <f>VLOOKUP(C10,Resumen!$B$22:$C$27,2,0)</f>
        <v>0</v>
      </c>
      <c r="K10" s="58"/>
      <c r="L10" s="59"/>
    </row>
    <row r="11" spans="1:12" ht="15" x14ac:dyDescent="0.2">
      <c r="A11" s="30" t="s">
        <v>608</v>
      </c>
      <c r="B11" s="31" t="s">
        <v>619</v>
      </c>
      <c r="C11" s="9" t="s">
        <v>16</v>
      </c>
      <c r="D11" s="51"/>
      <c r="E11">
        <f>VLOOKUP(C11,Resumen!$B$22:$C$27,2,0)</f>
        <v>0.9</v>
      </c>
      <c r="K11" s="58"/>
      <c r="L11" s="59"/>
    </row>
    <row r="12" spans="1:12" ht="15" x14ac:dyDescent="0.2">
      <c r="A12" s="30" t="s">
        <v>609</v>
      </c>
      <c r="B12" s="31" t="s">
        <v>598</v>
      </c>
      <c r="C12" s="9" t="s">
        <v>16</v>
      </c>
      <c r="D12" s="51"/>
      <c r="E12">
        <f>VLOOKUP(C12,Resumen!$B$22:$C$27,2,0)</f>
        <v>0.9</v>
      </c>
      <c r="K12" s="58"/>
      <c r="L12" s="59"/>
    </row>
  </sheetData>
  <sheetProtection selectLockedCells="1" selectUnlockedCells="1"/>
  <dataValidations count="1">
    <dataValidation operator="equal" allowBlank="1" showErrorMessage="1" sqref="D10:D12 D4:D8">
      <formula1>0</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&amp;CPágina &amp;P</oddFooter>
  </headerFooter>
  <extLst>
    <ext xmlns:x14="http://schemas.microsoft.com/office/spreadsheetml/2009/9/main" uri="{78C0D931-6437-407d-A8EE-F0AAD7539E65}">
      <x14:conditionalFormattings>
        <x14:conditionalFormatting xmlns:xm="http://schemas.microsoft.com/office/excel/2006/main">
          <x14:cfRule type="cellIs" priority="36" stopIfTrue="1" operator="equal" id="{230A09E0-D167-45A1-8C80-A103D33EAD7F}">
            <xm:f>Resumen!$B$22</xm:f>
            <x14:dxf>
              <font>
                <b val="0"/>
                <condense val="0"/>
                <extend val="0"/>
                <color indexed="13"/>
              </font>
              <fill>
                <patternFill patternType="solid">
                  <fgColor indexed="60"/>
                  <bgColor indexed="10"/>
                </patternFill>
              </fill>
            </x14:dxf>
          </x14:cfRule>
          <x14:cfRule type="cellIs" priority="37" stopIfTrue="1" operator="equal" id="{3C103584-EA19-47B0-AD99-4146B695CB32}">
            <xm:f>Resumen!$B$23</xm:f>
            <x14:dxf>
              <font>
                <b val="0"/>
                <condense val="0"/>
                <extend val="0"/>
                <color indexed="63"/>
              </font>
              <fill>
                <patternFill patternType="solid">
                  <fgColor indexed="29"/>
                  <bgColor indexed="52"/>
                </patternFill>
              </fill>
            </x14:dxf>
          </x14:cfRule>
          <x14:cfRule type="cellIs" priority="38" stopIfTrue="1" operator="equal" id="{63BA6688-4796-4CF3-91B2-6D64C66CE772}">
            <xm:f>Resumen!$B$24</xm:f>
            <x14:dxf>
              <fill>
                <patternFill patternType="solid">
                  <fgColor indexed="34"/>
                  <bgColor indexed="13"/>
                </patternFill>
              </fill>
            </x14:dxf>
          </x14:cfRule>
          <x14:cfRule type="cellIs" priority="39" stopIfTrue="1" operator="equal" id="{9192773B-B3B5-4509-8D84-C95C729DCB18}">
            <xm:f>Resumen!$B$25</xm:f>
            <x14:dxf>
              <fill>
                <patternFill patternType="solid">
                  <fgColor indexed="49"/>
                  <bgColor indexed="11"/>
                </patternFill>
              </fill>
            </x14:dxf>
          </x14:cfRule>
          <x14:cfRule type="cellIs" priority="40" stopIfTrue="1" operator="equal" id="{D39C79DE-3521-48E8-99E9-16686E205208}">
            <xm:f>Resumen!$B$26</xm:f>
            <x14:dxf>
              <fill>
                <patternFill patternType="solid">
                  <fgColor indexed="35"/>
                  <bgColor indexed="15"/>
                </patternFill>
              </fill>
            </x14:dxf>
          </x14:cfRule>
          <xm:sqref>C2:C5</xm:sqref>
        </x14:conditionalFormatting>
        <x14:conditionalFormatting xmlns:xm="http://schemas.microsoft.com/office/excel/2006/main">
          <x14:cfRule type="cellIs" priority="31" stopIfTrue="1" operator="equal" id="{FB48A6E1-1F47-47A2-B15C-CCBB156F6DBA}">
            <xm:f>Resumen!$B$22</xm:f>
            <x14:dxf>
              <font>
                <b val="0"/>
                <condense val="0"/>
                <extend val="0"/>
                <color indexed="13"/>
              </font>
              <fill>
                <patternFill patternType="solid">
                  <fgColor indexed="60"/>
                  <bgColor indexed="10"/>
                </patternFill>
              </fill>
            </x14:dxf>
          </x14:cfRule>
          <x14:cfRule type="cellIs" priority="32" stopIfTrue="1" operator="equal" id="{11640C63-EA0B-489B-AF53-007204DED686}">
            <xm:f>Resumen!$B$23</xm:f>
            <x14:dxf>
              <font>
                <b val="0"/>
                <condense val="0"/>
                <extend val="0"/>
                <color indexed="63"/>
              </font>
              <fill>
                <patternFill patternType="solid">
                  <fgColor indexed="29"/>
                  <bgColor indexed="52"/>
                </patternFill>
              </fill>
            </x14:dxf>
          </x14:cfRule>
          <x14:cfRule type="cellIs" priority="33" stopIfTrue="1" operator="equal" id="{5DA6E477-6097-4045-9851-7B7BFE4E392E}">
            <xm:f>Resumen!$B$24</xm:f>
            <x14:dxf>
              <fill>
                <patternFill patternType="solid">
                  <fgColor indexed="34"/>
                  <bgColor indexed="13"/>
                </patternFill>
              </fill>
            </x14:dxf>
          </x14:cfRule>
          <x14:cfRule type="cellIs" priority="34" stopIfTrue="1" operator="equal" id="{0B95832D-87A3-416F-A1EC-8CEBCEC6B0E6}">
            <xm:f>Resumen!$B$25</xm:f>
            <x14:dxf>
              <fill>
                <patternFill patternType="solid">
                  <fgColor indexed="49"/>
                  <bgColor indexed="11"/>
                </patternFill>
              </fill>
            </x14:dxf>
          </x14:cfRule>
          <x14:cfRule type="cellIs" priority="35" stopIfTrue="1" operator="equal" id="{B068AF1D-9223-4559-A4E9-491DECA320AF}">
            <xm:f>Resumen!$B$26</xm:f>
            <x14:dxf>
              <fill>
                <patternFill patternType="solid">
                  <fgColor indexed="35"/>
                  <bgColor indexed="15"/>
                </patternFill>
              </fill>
            </x14:dxf>
          </x14:cfRule>
          <xm:sqref>C6</xm:sqref>
        </x14:conditionalFormatting>
        <x14:conditionalFormatting xmlns:xm="http://schemas.microsoft.com/office/excel/2006/main">
          <x14:cfRule type="cellIs" priority="51" stopIfTrue="1" operator="equal" id="{D24EF95C-5B66-4635-9647-E0F204930EF9}">
            <xm:f>Resumen!$B$22</xm:f>
            <x14:dxf>
              <font>
                <b val="0"/>
                <condense val="0"/>
                <extend val="0"/>
                <color indexed="13"/>
              </font>
              <fill>
                <patternFill patternType="solid">
                  <fgColor indexed="60"/>
                  <bgColor indexed="10"/>
                </patternFill>
              </fill>
            </x14:dxf>
          </x14:cfRule>
          <x14:cfRule type="cellIs" priority="52" stopIfTrue="1" operator="equal" id="{4C7A546B-790D-4565-8C88-3DA141B0A49A}">
            <xm:f>Resumen!$B$23</xm:f>
            <x14:dxf>
              <font>
                <b val="0"/>
                <condense val="0"/>
                <extend val="0"/>
                <color indexed="63"/>
              </font>
              <fill>
                <patternFill patternType="solid">
                  <fgColor indexed="29"/>
                  <bgColor indexed="52"/>
                </patternFill>
              </fill>
            </x14:dxf>
          </x14:cfRule>
          <x14:cfRule type="cellIs" priority="53" stopIfTrue="1" operator="equal" id="{06762DF7-4903-4F5A-9EF6-89FE65F7E7B7}">
            <xm:f>Resumen!$B$24</xm:f>
            <x14:dxf>
              <fill>
                <patternFill patternType="solid">
                  <fgColor indexed="34"/>
                  <bgColor indexed="13"/>
                </patternFill>
              </fill>
            </x14:dxf>
          </x14:cfRule>
          <x14:cfRule type="cellIs" priority="54" stopIfTrue="1" operator="equal" id="{5D2D89CB-94BD-4029-AAF2-7F7691A00D5A}">
            <xm:f>Resumen!$B$25</xm:f>
            <x14:dxf>
              <fill>
                <patternFill patternType="solid">
                  <fgColor indexed="49"/>
                  <bgColor indexed="11"/>
                </patternFill>
              </fill>
            </x14:dxf>
          </x14:cfRule>
          <x14:cfRule type="cellIs" priority="55" stopIfTrue="1" operator="equal" id="{C68182ED-BF62-4781-B83F-5B3B45B10C35}">
            <xm:f>Resumen!$B$26</xm:f>
            <x14:dxf>
              <fill>
                <patternFill patternType="solid">
                  <fgColor indexed="35"/>
                  <bgColor indexed="15"/>
                </patternFill>
              </fill>
            </x14:dxf>
          </x14:cfRule>
          <xm:sqref>C13</xm:sqref>
        </x14:conditionalFormatting>
        <x14:conditionalFormatting xmlns:xm="http://schemas.microsoft.com/office/excel/2006/main">
          <x14:cfRule type="cellIs" priority="56" stopIfTrue="1" operator="equal" id="{751D59E2-147A-493F-8054-33B9A6431811}">
            <xm:f>Resumen!$B$22</xm:f>
            <x14:dxf>
              <font>
                <b val="0"/>
                <condense val="0"/>
                <extend val="0"/>
                <color indexed="13"/>
              </font>
              <fill>
                <patternFill patternType="solid">
                  <fgColor indexed="60"/>
                  <bgColor indexed="10"/>
                </patternFill>
              </fill>
            </x14:dxf>
          </x14:cfRule>
          <x14:cfRule type="cellIs" priority="57" stopIfTrue="1" operator="equal" id="{396ACC49-D93B-4A4C-85CD-358E51960C30}">
            <xm:f>Resumen!$B$23</xm:f>
            <x14:dxf>
              <font>
                <b val="0"/>
                <condense val="0"/>
                <extend val="0"/>
                <color indexed="63"/>
              </font>
              <fill>
                <patternFill patternType="solid">
                  <fgColor indexed="29"/>
                  <bgColor indexed="52"/>
                </patternFill>
              </fill>
            </x14:dxf>
          </x14:cfRule>
          <x14:cfRule type="cellIs" priority="58" stopIfTrue="1" operator="equal" id="{E7A5318F-3403-494E-B899-7A703DB58A47}">
            <xm:f>Resumen!$B$24</xm:f>
            <x14:dxf>
              <fill>
                <patternFill patternType="solid">
                  <fgColor indexed="34"/>
                  <bgColor indexed="13"/>
                </patternFill>
              </fill>
            </x14:dxf>
          </x14:cfRule>
          <x14:cfRule type="cellIs" priority="59" stopIfTrue="1" operator="equal" id="{5CAF2A8A-76A7-4AD5-A38A-477B4DAB4B4D}">
            <xm:f>Resumen!$B$25</xm:f>
            <x14:dxf>
              <fill>
                <patternFill patternType="solid">
                  <fgColor indexed="49"/>
                  <bgColor indexed="11"/>
                </patternFill>
              </fill>
            </x14:dxf>
          </x14:cfRule>
          <x14:cfRule type="cellIs" priority="60" stopIfTrue="1" operator="equal" id="{EE09F22E-B036-4602-91BF-E811E392002C}">
            <xm:f>Resumen!$B$26</xm:f>
            <x14:dxf>
              <fill>
                <patternFill patternType="solid">
                  <fgColor indexed="35"/>
                  <bgColor indexed="15"/>
                </patternFill>
              </fill>
            </x14:dxf>
          </x14:cfRule>
          <xm:sqref>C14</xm:sqref>
        </x14:conditionalFormatting>
        <x14:conditionalFormatting xmlns:xm="http://schemas.microsoft.com/office/excel/2006/main">
          <x14:cfRule type="cellIs" priority="61" stopIfTrue="1" operator="equal" id="{09501618-3540-421F-90FA-C1BDCBDCA21B}">
            <xm:f>Resumen!$B$22</xm:f>
            <x14:dxf>
              <font>
                <b val="0"/>
                <condense val="0"/>
                <extend val="0"/>
                <color indexed="13"/>
              </font>
              <fill>
                <patternFill patternType="solid">
                  <fgColor indexed="60"/>
                  <bgColor indexed="10"/>
                </patternFill>
              </fill>
            </x14:dxf>
          </x14:cfRule>
          <x14:cfRule type="cellIs" priority="62" stopIfTrue="1" operator="equal" id="{6F14D0C4-EE3E-4891-B4DE-056896E9A221}">
            <xm:f>Resumen!$B$23</xm:f>
            <x14:dxf>
              <font>
                <b val="0"/>
                <condense val="0"/>
                <extend val="0"/>
                <color indexed="63"/>
              </font>
              <fill>
                <patternFill patternType="solid">
                  <fgColor indexed="29"/>
                  <bgColor indexed="52"/>
                </patternFill>
              </fill>
            </x14:dxf>
          </x14:cfRule>
          <x14:cfRule type="cellIs" priority="63" stopIfTrue="1" operator="equal" id="{B396BCAD-C384-48D1-A5C8-7479EDB1CD5F}">
            <xm:f>Resumen!$B$24</xm:f>
            <x14:dxf>
              <fill>
                <patternFill patternType="solid">
                  <fgColor indexed="34"/>
                  <bgColor indexed="13"/>
                </patternFill>
              </fill>
            </x14:dxf>
          </x14:cfRule>
          <x14:cfRule type="cellIs" priority="64" stopIfTrue="1" operator="equal" id="{02D64B6E-36FE-4DAD-9D27-399BF924B008}">
            <xm:f>Resumen!$B$25</xm:f>
            <x14:dxf>
              <fill>
                <patternFill patternType="solid">
                  <fgColor indexed="49"/>
                  <bgColor indexed="11"/>
                </patternFill>
              </fill>
            </x14:dxf>
          </x14:cfRule>
          <x14:cfRule type="cellIs" priority="65" stopIfTrue="1" operator="equal" id="{50F06EA2-8C38-4372-9EF3-3F232DB93764}">
            <xm:f>Resumen!$B$26</xm:f>
            <x14:dxf>
              <fill>
                <patternFill patternType="solid">
                  <fgColor indexed="35"/>
                  <bgColor indexed="15"/>
                </patternFill>
              </fill>
            </x14:dxf>
          </x14:cfRule>
          <xm:sqref>C15</xm:sqref>
        </x14:conditionalFormatting>
        <x14:conditionalFormatting xmlns:xm="http://schemas.microsoft.com/office/excel/2006/main">
          <x14:cfRule type="cellIs" priority="66" stopIfTrue="1" operator="equal" id="{3F9E1AF7-F53C-49E8-9157-2FFF2C40C6A9}">
            <xm:f>Resumen!$B$22</xm:f>
            <x14:dxf>
              <font>
                <b val="0"/>
                <condense val="0"/>
                <extend val="0"/>
                <color indexed="13"/>
              </font>
              <fill>
                <patternFill patternType="solid">
                  <fgColor indexed="60"/>
                  <bgColor indexed="10"/>
                </patternFill>
              </fill>
            </x14:dxf>
          </x14:cfRule>
          <x14:cfRule type="cellIs" priority="67" stopIfTrue="1" operator="equal" id="{E93C8003-0750-46D1-AF03-E504F1A4B8E0}">
            <xm:f>Resumen!$B$23</xm:f>
            <x14:dxf>
              <font>
                <b val="0"/>
                <condense val="0"/>
                <extend val="0"/>
                <color indexed="63"/>
              </font>
              <fill>
                <patternFill patternType="solid">
                  <fgColor indexed="29"/>
                  <bgColor indexed="52"/>
                </patternFill>
              </fill>
            </x14:dxf>
          </x14:cfRule>
          <x14:cfRule type="cellIs" priority="68" stopIfTrue="1" operator="equal" id="{548C73D2-8D24-43CD-A5F3-929A9646966F}">
            <xm:f>Resumen!$B$24</xm:f>
            <x14:dxf>
              <fill>
                <patternFill patternType="solid">
                  <fgColor indexed="34"/>
                  <bgColor indexed="13"/>
                </patternFill>
              </fill>
            </x14:dxf>
          </x14:cfRule>
          <x14:cfRule type="cellIs" priority="69" stopIfTrue="1" operator="equal" id="{AC1C3DCD-9193-4E36-A620-BFC3A4B11CD2}">
            <xm:f>Resumen!$B$25</xm:f>
            <x14:dxf>
              <fill>
                <patternFill patternType="solid">
                  <fgColor indexed="49"/>
                  <bgColor indexed="11"/>
                </patternFill>
              </fill>
            </x14:dxf>
          </x14:cfRule>
          <x14:cfRule type="cellIs" priority="70" stopIfTrue="1" operator="equal" id="{7305BE86-875C-4666-B770-6F1D84507A24}">
            <xm:f>Resumen!$B$26</xm:f>
            <x14:dxf>
              <fill>
                <patternFill patternType="solid">
                  <fgColor indexed="35"/>
                  <bgColor indexed="15"/>
                </patternFill>
              </fill>
            </x14:dxf>
          </x14:cfRule>
          <xm:sqref>C16</xm:sqref>
        </x14:conditionalFormatting>
        <x14:conditionalFormatting xmlns:xm="http://schemas.microsoft.com/office/excel/2006/main">
          <x14:cfRule type="cellIs" priority="71" stopIfTrue="1" operator="equal" id="{91489350-53D9-4B0B-AA60-A05C13A3E496}">
            <xm:f>Resumen!$B$22</xm:f>
            <x14:dxf>
              <font>
                <b val="0"/>
                <condense val="0"/>
                <extend val="0"/>
                <color indexed="13"/>
              </font>
              <fill>
                <patternFill patternType="solid">
                  <fgColor indexed="60"/>
                  <bgColor indexed="10"/>
                </patternFill>
              </fill>
            </x14:dxf>
          </x14:cfRule>
          <x14:cfRule type="cellIs" priority="72" stopIfTrue="1" operator="equal" id="{E7191A70-5073-4587-97A5-2654F247E1AC}">
            <xm:f>Resumen!$B$23</xm:f>
            <x14:dxf>
              <font>
                <b val="0"/>
                <condense val="0"/>
                <extend val="0"/>
                <color indexed="63"/>
              </font>
              <fill>
                <patternFill patternType="solid">
                  <fgColor indexed="29"/>
                  <bgColor indexed="52"/>
                </patternFill>
              </fill>
            </x14:dxf>
          </x14:cfRule>
          <x14:cfRule type="cellIs" priority="73" stopIfTrue="1" operator="equal" id="{745A6426-DC60-4D92-8EB1-08074CCE8381}">
            <xm:f>Resumen!$B$24</xm:f>
            <x14:dxf>
              <fill>
                <patternFill patternType="solid">
                  <fgColor indexed="34"/>
                  <bgColor indexed="13"/>
                </patternFill>
              </fill>
            </x14:dxf>
          </x14:cfRule>
          <x14:cfRule type="cellIs" priority="74" stopIfTrue="1" operator="equal" id="{766C3C0D-5AA9-4B0C-A0F4-D46A28205978}">
            <xm:f>Resumen!$B$25</xm:f>
            <x14:dxf>
              <fill>
                <patternFill patternType="solid">
                  <fgColor indexed="49"/>
                  <bgColor indexed="11"/>
                </patternFill>
              </fill>
            </x14:dxf>
          </x14:cfRule>
          <x14:cfRule type="cellIs" priority="75" stopIfTrue="1" operator="equal" id="{DD39C77A-05DE-4203-8EFF-A73E177E7BFF}">
            <xm:f>Resumen!$B$26</xm:f>
            <x14:dxf>
              <fill>
                <patternFill patternType="solid">
                  <fgColor indexed="35"/>
                  <bgColor indexed="15"/>
                </patternFill>
              </fill>
            </x14:dxf>
          </x14:cfRule>
          <xm:sqref>C17</xm:sqref>
        </x14:conditionalFormatting>
        <x14:conditionalFormatting xmlns:xm="http://schemas.microsoft.com/office/excel/2006/main">
          <x14:cfRule type="cellIs" priority="76" stopIfTrue="1" operator="equal" id="{598B0CB7-04C8-49AF-AD11-01B4BD423EAA}">
            <xm:f>Resumen!$B$22</xm:f>
            <x14:dxf>
              <font>
                <b val="0"/>
                <condense val="0"/>
                <extend val="0"/>
                <color indexed="13"/>
              </font>
              <fill>
                <patternFill patternType="solid">
                  <fgColor indexed="60"/>
                  <bgColor indexed="10"/>
                </patternFill>
              </fill>
            </x14:dxf>
          </x14:cfRule>
          <x14:cfRule type="cellIs" priority="77" stopIfTrue="1" operator="equal" id="{21AB2B30-5772-428E-A579-46E7EE9B028C}">
            <xm:f>Resumen!$B$23</xm:f>
            <x14:dxf>
              <font>
                <b val="0"/>
                <condense val="0"/>
                <extend val="0"/>
                <color indexed="63"/>
              </font>
              <fill>
                <patternFill patternType="solid">
                  <fgColor indexed="29"/>
                  <bgColor indexed="52"/>
                </patternFill>
              </fill>
            </x14:dxf>
          </x14:cfRule>
          <x14:cfRule type="cellIs" priority="78" stopIfTrue="1" operator="equal" id="{703DA60E-B480-4157-A037-06F6E768C119}">
            <xm:f>Resumen!$B$24</xm:f>
            <x14:dxf>
              <fill>
                <patternFill patternType="solid">
                  <fgColor indexed="34"/>
                  <bgColor indexed="13"/>
                </patternFill>
              </fill>
            </x14:dxf>
          </x14:cfRule>
          <x14:cfRule type="cellIs" priority="79" stopIfTrue="1" operator="equal" id="{972EDF4C-D270-4D8C-9623-99DB02D2A2F1}">
            <xm:f>Resumen!$B$25</xm:f>
            <x14:dxf>
              <fill>
                <patternFill patternType="solid">
                  <fgColor indexed="49"/>
                  <bgColor indexed="11"/>
                </patternFill>
              </fill>
            </x14:dxf>
          </x14:cfRule>
          <x14:cfRule type="cellIs" priority="80" stopIfTrue="1" operator="equal" id="{23523876-3145-41C2-8A62-FAC2BB1C2B3E}">
            <xm:f>Resumen!$B$26</xm:f>
            <x14:dxf>
              <fill>
                <patternFill patternType="solid">
                  <fgColor indexed="35"/>
                  <bgColor indexed="15"/>
                </patternFill>
              </fill>
            </x14:dxf>
          </x14:cfRule>
          <xm:sqref>C18</xm:sqref>
        </x14:conditionalFormatting>
        <x14:conditionalFormatting xmlns:xm="http://schemas.microsoft.com/office/excel/2006/main">
          <x14:cfRule type="cellIs" priority="81" stopIfTrue="1" operator="equal" id="{D0BD528F-B588-47AF-B0B4-038BE1E9949D}">
            <xm:f>Resumen!$B$22</xm:f>
            <x14:dxf>
              <font>
                <b val="0"/>
                <condense val="0"/>
                <extend val="0"/>
                <color indexed="13"/>
              </font>
              <fill>
                <patternFill patternType="solid">
                  <fgColor indexed="60"/>
                  <bgColor indexed="10"/>
                </patternFill>
              </fill>
            </x14:dxf>
          </x14:cfRule>
          <x14:cfRule type="cellIs" priority="82" stopIfTrue="1" operator="equal" id="{3DD2F366-EAAE-421E-82D4-A72D17735F33}">
            <xm:f>Resumen!$B$23</xm:f>
            <x14:dxf>
              <font>
                <b val="0"/>
                <condense val="0"/>
                <extend val="0"/>
                <color indexed="63"/>
              </font>
              <fill>
                <patternFill patternType="solid">
                  <fgColor indexed="29"/>
                  <bgColor indexed="52"/>
                </patternFill>
              </fill>
            </x14:dxf>
          </x14:cfRule>
          <x14:cfRule type="cellIs" priority="83" stopIfTrue="1" operator="equal" id="{80BEB1F7-3B04-4E2C-9BD3-42583F1B5F79}">
            <xm:f>Resumen!$B$24</xm:f>
            <x14:dxf>
              <fill>
                <patternFill patternType="solid">
                  <fgColor indexed="34"/>
                  <bgColor indexed="13"/>
                </patternFill>
              </fill>
            </x14:dxf>
          </x14:cfRule>
          <x14:cfRule type="cellIs" priority="84" stopIfTrue="1" operator="equal" id="{ABEC9108-F23E-4491-91F0-C03486BD41DB}">
            <xm:f>Resumen!$B$25</xm:f>
            <x14:dxf>
              <fill>
                <patternFill patternType="solid">
                  <fgColor indexed="49"/>
                  <bgColor indexed="11"/>
                </patternFill>
              </fill>
            </x14:dxf>
          </x14:cfRule>
          <x14:cfRule type="cellIs" priority="85" stopIfTrue="1" operator="equal" id="{685E6FB8-829D-44F5-B66A-5743B5AF08C9}">
            <xm:f>Resumen!$B$26</xm:f>
            <x14:dxf>
              <fill>
                <patternFill patternType="solid">
                  <fgColor indexed="35"/>
                  <bgColor indexed="15"/>
                </patternFill>
              </fill>
            </x14:dxf>
          </x14:cfRule>
          <xm:sqref>C19</xm:sqref>
        </x14:conditionalFormatting>
        <x14:conditionalFormatting xmlns:xm="http://schemas.microsoft.com/office/excel/2006/main">
          <x14:cfRule type="cellIs" priority="86" stopIfTrue="1" operator="equal" id="{C16FBA7F-74EA-4568-A574-AC4883B97CC3}">
            <xm:f>Resumen!$B$22</xm:f>
            <x14:dxf>
              <font>
                <b val="0"/>
                <condense val="0"/>
                <extend val="0"/>
                <color indexed="13"/>
              </font>
              <fill>
                <patternFill patternType="solid">
                  <fgColor indexed="60"/>
                  <bgColor indexed="10"/>
                </patternFill>
              </fill>
            </x14:dxf>
          </x14:cfRule>
          <x14:cfRule type="cellIs" priority="87" stopIfTrue="1" operator="equal" id="{7E0AD512-74E6-4180-88DA-CE6C192BF4EF}">
            <xm:f>Resumen!$B$23</xm:f>
            <x14:dxf>
              <font>
                <b val="0"/>
                <condense val="0"/>
                <extend val="0"/>
                <color indexed="63"/>
              </font>
              <fill>
                <patternFill patternType="solid">
                  <fgColor indexed="29"/>
                  <bgColor indexed="52"/>
                </patternFill>
              </fill>
            </x14:dxf>
          </x14:cfRule>
          <x14:cfRule type="cellIs" priority="88" stopIfTrue="1" operator="equal" id="{1B6144A9-DF7A-47AC-8EA2-4E6211606359}">
            <xm:f>Resumen!$B$24</xm:f>
            <x14:dxf>
              <fill>
                <patternFill patternType="solid">
                  <fgColor indexed="34"/>
                  <bgColor indexed="13"/>
                </patternFill>
              </fill>
            </x14:dxf>
          </x14:cfRule>
          <x14:cfRule type="cellIs" priority="89" stopIfTrue="1" operator="equal" id="{C0E1001A-D41B-48BC-A87A-C490BA658865}">
            <xm:f>Resumen!$B$25</xm:f>
            <x14:dxf>
              <fill>
                <patternFill patternType="solid">
                  <fgColor indexed="49"/>
                  <bgColor indexed="11"/>
                </patternFill>
              </fill>
            </x14:dxf>
          </x14:cfRule>
          <x14:cfRule type="cellIs" priority="90" stopIfTrue="1" operator="equal" id="{06A4091F-3125-49D8-99EE-B6D99A794AA6}">
            <xm:f>Resumen!$B$26</xm:f>
            <x14:dxf>
              <fill>
                <patternFill patternType="solid">
                  <fgColor indexed="35"/>
                  <bgColor indexed="15"/>
                </patternFill>
              </fill>
            </x14:dxf>
          </x14:cfRule>
          <xm:sqref>C21</xm:sqref>
        </x14:conditionalFormatting>
        <x14:conditionalFormatting xmlns:xm="http://schemas.microsoft.com/office/excel/2006/main">
          <x14:cfRule type="cellIs" priority="91" stopIfTrue="1" operator="equal" id="{4A12FF46-F2F4-4E90-801C-1AD89C7DC548}">
            <xm:f>Resumen!$B$22</xm:f>
            <x14:dxf>
              <font>
                <b val="0"/>
                <condense val="0"/>
                <extend val="0"/>
                <color indexed="13"/>
              </font>
              <fill>
                <patternFill patternType="solid">
                  <fgColor indexed="60"/>
                  <bgColor indexed="10"/>
                </patternFill>
              </fill>
            </x14:dxf>
          </x14:cfRule>
          <x14:cfRule type="cellIs" priority="92" stopIfTrue="1" operator="equal" id="{D26A459C-5716-49E8-AF6E-5D002E50DE20}">
            <xm:f>Resumen!$B$23</xm:f>
            <x14:dxf>
              <font>
                <b val="0"/>
                <condense val="0"/>
                <extend val="0"/>
                <color indexed="63"/>
              </font>
              <fill>
                <patternFill patternType="solid">
                  <fgColor indexed="29"/>
                  <bgColor indexed="52"/>
                </patternFill>
              </fill>
            </x14:dxf>
          </x14:cfRule>
          <x14:cfRule type="cellIs" priority="93" stopIfTrue="1" operator="equal" id="{EE204FC8-1DF2-421B-8B22-A98B0E20DE66}">
            <xm:f>Resumen!$B$24</xm:f>
            <x14:dxf>
              <fill>
                <patternFill patternType="solid">
                  <fgColor indexed="34"/>
                  <bgColor indexed="13"/>
                </patternFill>
              </fill>
            </x14:dxf>
          </x14:cfRule>
          <x14:cfRule type="cellIs" priority="94" stopIfTrue="1" operator="equal" id="{D981814F-12E7-4125-98BC-ACA16137941D}">
            <xm:f>Resumen!$B$25</xm:f>
            <x14:dxf>
              <fill>
                <patternFill patternType="solid">
                  <fgColor indexed="49"/>
                  <bgColor indexed="11"/>
                </patternFill>
              </fill>
            </x14:dxf>
          </x14:cfRule>
          <x14:cfRule type="cellIs" priority="95" stopIfTrue="1" operator="equal" id="{C26E54A7-036D-4F2A-86B5-1E13F8C1FEC0}">
            <xm:f>Resumen!$B$26</xm:f>
            <x14:dxf>
              <fill>
                <patternFill patternType="solid">
                  <fgColor indexed="35"/>
                  <bgColor indexed="15"/>
                </patternFill>
              </fill>
            </x14:dxf>
          </x14:cfRule>
          <xm:sqref>C22</xm:sqref>
        </x14:conditionalFormatting>
        <x14:conditionalFormatting xmlns:xm="http://schemas.microsoft.com/office/excel/2006/main">
          <x14:cfRule type="cellIs" priority="96" stopIfTrue="1" operator="equal" id="{D89126D4-AC10-4105-95A5-3706F7A72C90}">
            <xm:f>Resumen!$B$22</xm:f>
            <x14:dxf>
              <font>
                <b val="0"/>
                <condense val="0"/>
                <extend val="0"/>
                <color indexed="13"/>
              </font>
              <fill>
                <patternFill patternType="solid">
                  <fgColor indexed="60"/>
                  <bgColor indexed="10"/>
                </patternFill>
              </fill>
            </x14:dxf>
          </x14:cfRule>
          <x14:cfRule type="cellIs" priority="97" stopIfTrue="1" operator="equal" id="{8A2B717A-7F7D-4174-9D07-2F8606DE9509}">
            <xm:f>Resumen!$B$23</xm:f>
            <x14:dxf>
              <font>
                <b val="0"/>
                <condense val="0"/>
                <extend val="0"/>
                <color indexed="63"/>
              </font>
              <fill>
                <patternFill patternType="solid">
                  <fgColor indexed="29"/>
                  <bgColor indexed="52"/>
                </patternFill>
              </fill>
            </x14:dxf>
          </x14:cfRule>
          <x14:cfRule type="cellIs" priority="98" stopIfTrue="1" operator="equal" id="{3F143A3B-8F99-4959-B52F-E56A31B7B900}">
            <xm:f>Resumen!$B$24</xm:f>
            <x14:dxf>
              <fill>
                <patternFill patternType="solid">
                  <fgColor indexed="34"/>
                  <bgColor indexed="13"/>
                </patternFill>
              </fill>
            </x14:dxf>
          </x14:cfRule>
          <x14:cfRule type="cellIs" priority="99" stopIfTrue="1" operator="equal" id="{DEA76C06-70FF-43A8-9517-44F3858C4C93}">
            <xm:f>Resumen!$B$25</xm:f>
            <x14:dxf>
              <fill>
                <patternFill patternType="solid">
                  <fgColor indexed="49"/>
                  <bgColor indexed="11"/>
                </patternFill>
              </fill>
            </x14:dxf>
          </x14:cfRule>
          <x14:cfRule type="cellIs" priority="100" stopIfTrue="1" operator="equal" id="{99C07B6A-AA5E-4EAC-A967-72CB0A8D0C70}">
            <xm:f>Resumen!$B$26</xm:f>
            <x14:dxf>
              <fill>
                <patternFill patternType="solid">
                  <fgColor indexed="35"/>
                  <bgColor indexed="15"/>
                </patternFill>
              </fill>
            </x14:dxf>
          </x14:cfRule>
          <xm:sqref>C23</xm:sqref>
        </x14:conditionalFormatting>
        <x14:conditionalFormatting xmlns:xm="http://schemas.microsoft.com/office/excel/2006/main">
          <x14:cfRule type="cellIs" priority="101" stopIfTrue="1" operator="equal" id="{56751817-DAD5-4403-9075-C23F3924B4CE}">
            <xm:f>Resumen!$B$22</xm:f>
            <x14:dxf>
              <font>
                <b val="0"/>
                <condense val="0"/>
                <extend val="0"/>
                <color indexed="13"/>
              </font>
              <fill>
                <patternFill patternType="solid">
                  <fgColor indexed="60"/>
                  <bgColor indexed="10"/>
                </patternFill>
              </fill>
            </x14:dxf>
          </x14:cfRule>
          <x14:cfRule type="cellIs" priority="102" stopIfTrue="1" operator="equal" id="{C52DA297-81A2-44FA-A9D4-4E3BB4D901A9}">
            <xm:f>Resumen!$B$23</xm:f>
            <x14:dxf>
              <font>
                <b val="0"/>
                <condense val="0"/>
                <extend val="0"/>
                <color indexed="63"/>
              </font>
              <fill>
                <patternFill patternType="solid">
                  <fgColor indexed="29"/>
                  <bgColor indexed="52"/>
                </patternFill>
              </fill>
            </x14:dxf>
          </x14:cfRule>
          <x14:cfRule type="cellIs" priority="103" stopIfTrue="1" operator="equal" id="{1496C02A-BD7A-4F57-9A18-7668EE7ECCA4}">
            <xm:f>Resumen!$B$24</xm:f>
            <x14:dxf>
              <fill>
                <patternFill patternType="solid">
                  <fgColor indexed="34"/>
                  <bgColor indexed="13"/>
                </patternFill>
              </fill>
            </x14:dxf>
          </x14:cfRule>
          <x14:cfRule type="cellIs" priority="104" stopIfTrue="1" operator="equal" id="{0DCC8930-7480-4D48-930A-3AF06856DA58}">
            <xm:f>Resumen!$B$25</xm:f>
            <x14:dxf>
              <fill>
                <patternFill patternType="solid">
                  <fgColor indexed="49"/>
                  <bgColor indexed="11"/>
                </patternFill>
              </fill>
            </x14:dxf>
          </x14:cfRule>
          <x14:cfRule type="cellIs" priority="105" stopIfTrue="1" operator="equal" id="{5A897D9D-416B-411E-90EC-B432D070755C}">
            <xm:f>Resumen!$B$26</xm:f>
            <x14:dxf>
              <fill>
                <patternFill patternType="solid">
                  <fgColor indexed="35"/>
                  <bgColor indexed="15"/>
                </patternFill>
              </fill>
            </x14:dxf>
          </x14:cfRule>
          <xm:sqref>C24</xm:sqref>
        </x14:conditionalFormatting>
        <x14:conditionalFormatting xmlns:xm="http://schemas.microsoft.com/office/excel/2006/main">
          <x14:cfRule type="cellIs" priority="106" stopIfTrue="1" operator="equal" id="{B08DB7EC-F078-4658-AC67-01C843DB81F5}">
            <xm:f>Resumen!$B$22</xm:f>
            <x14:dxf>
              <font>
                <b val="0"/>
                <condense val="0"/>
                <extend val="0"/>
                <color indexed="13"/>
              </font>
              <fill>
                <patternFill patternType="solid">
                  <fgColor indexed="60"/>
                  <bgColor indexed="10"/>
                </patternFill>
              </fill>
            </x14:dxf>
          </x14:cfRule>
          <x14:cfRule type="cellIs" priority="107" stopIfTrue="1" operator="equal" id="{9EA47150-65B3-4325-892F-815123E61123}">
            <xm:f>Resumen!$B$23</xm:f>
            <x14:dxf>
              <font>
                <b val="0"/>
                <condense val="0"/>
                <extend val="0"/>
                <color indexed="63"/>
              </font>
              <fill>
                <patternFill patternType="solid">
                  <fgColor indexed="29"/>
                  <bgColor indexed="52"/>
                </patternFill>
              </fill>
            </x14:dxf>
          </x14:cfRule>
          <x14:cfRule type="cellIs" priority="108" stopIfTrue="1" operator="equal" id="{C8B821BA-90DE-440E-87E8-93C4B3AECD04}">
            <xm:f>Resumen!$B$24</xm:f>
            <x14:dxf>
              <fill>
                <patternFill patternType="solid">
                  <fgColor indexed="34"/>
                  <bgColor indexed="13"/>
                </patternFill>
              </fill>
            </x14:dxf>
          </x14:cfRule>
          <x14:cfRule type="cellIs" priority="109" stopIfTrue="1" operator="equal" id="{0F9EC663-BD65-4A7F-952E-732D532A1CF9}">
            <xm:f>Resumen!$B$25</xm:f>
            <x14:dxf>
              <fill>
                <patternFill patternType="solid">
                  <fgColor indexed="49"/>
                  <bgColor indexed="11"/>
                </patternFill>
              </fill>
            </x14:dxf>
          </x14:cfRule>
          <x14:cfRule type="cellIs" priority="110" stopIfTrue="1" operator="equal" id="{C57D6881-6DEF-4C39-B863-81C761C566CD}">
            <xm:f>Resumen!$B$26</xm:f>
            <x14:dxf>
              <fill>
                <patternFill patternType="solid">
                  <fgColor indexed="35"/>
                  <bgColor indexed="15"/>
                </patternFill>
              </fill>
            </x14:dxf>
          </x14:cfRule>
          <xm:sqref>C25</xm:sqref>
        </x14:conditionalFormatting>
        <x14:conditionalFormatting xmlns:xm="http://schemas.microsoft.com/office/excel/2006/main">
          <x14:cfRule type="cellIs" priority="111" stopIfTrue="1" operator="equal" id="{FBB0F0F2-A9B2-46FE-B639-FFD292E75A3F}">
            <xm:f>Resumen!$B$22</xm:f>
            <x14:dxf>
              <font>
                <b val="0"/>
                <condense val="0"/>
                <extend val="0"/>
                <color indexed="13"/>
              </font>
              <fill>
                <patternFill patternType="solid">
                  <fgColor indexed="60"/>
                  <bgColor indexed="10"/>
                </patternFill>
              </fill>
            </x14:dxf>
          </x14:cfRule>
          <x14:cfRule type="cellIs" priority="112" stopIfTrue="1" operator="equal" id="{BD363374-7A6E-4B2B-8F3E-40209BA886EB}">
            <xm:f>Resumen!$B$23</xm:f>
            <x14:dxf>
              <font>
                <b val="0"/>
                <condense val="0"/>
                <extend val="0"/>
                <color indexed="63"/>
              </font>
              <fill>
                <patternFill patternType="solid">
                  <fgColor indexed="29"/>
                  <bgColor indexed="52"/>
                </patternFill>
              </fill>
            </x14:dxf>
          </x14:cfRule>
          <x14:cfRule type="cellIs" priority="113" stopIfTrue="1" operator="equal" id="{1FDC837A-033F-4AB5-A764-9A4CB924D94C}">
            <xm:f>Resumen!$B$24</xm:f>
            <x14:dxf>
              <fill>
                <patternFill patternType="solid">
                  <fgColor indexed="34"/>
                  <bgColor indexed="13"/>
                </patternFill>
              </fill>
            </x14:dxf>
          </x14:cfRule>
          <x14:cfRule type="cellIs" priority="114" stopIfTrue="1" operator="equal" id="{412768AA-F471-4360-B545-67DCA4F33BFE}">
            <xm:f>Resumen!$B$25</xm:f>
            <x14:dxf>
              <fill>
                <patternFill patternType="solid">
                  <fgColor indexed="49"/>
                  <bgColor indexed="11"/>
                </patternFill>
              </fill>
            </x14:dxf>
          </x14:cfRule>
          <x14:cfRule type="cellIs" priority="115" stopIfTrue="1" operator="equal" id="{82EBB146-D8A4-4132-AA2A-79F3C15E0CC4}">
            <xm:f>Resumen!$B$26</xm:f>
            <x14:dxf>
              <fill>
                <patternFill patternType="solid">
                  <fgColor indexed="35"/>
                  <bgColor indexed="15"/>
                </patternFill>
              </fill>
            </x14:dxf>
          </x14:cfRule>
          <xm:sqref>C26</xm:sqref>
        </x14:conditionalFormatting>
        <x14:conditionalFormatting xmlns:xm="http://schemas.microsoft.com/office/excel/2006/main">
          <x14:cfRule type="cellIs" priority="26" stopIfTrue="1" operator="equal" id="{648F31EC-7972-4AE6-84BB-EAD6AD2C700B}">
            <xm:f>Resumen!$B$22</xm:f>
            <x14:dxf>
              <font>
                <b val="0"/>
                <condense val="0"/>
                <extend val="0"/>
                <color indexed="13"/>
              </font>
              <fill>
                <patternFill patternType="solid">
                  <fgColor indexed="60"/>
                  <bgColor indexed="10"/>
                </patternFill>
              </fill>
            </x14:dxf>
          </x14:cfRule>
          <x14:cfRule type="cellIs" priority="27" stopIfTrue="1" operator="equal" id="{C30EB353-ED51-4E3B-B1A0-F9C823EF23E4}">
            <xm:f>Resumen!$B$23</xm:f>
            <x14:dxf>
              <font>
                <b val="0"/>
                <condense val="0"/>
                <extend val="0"/>
                <color indexed="63"/>
              </font>
              <fill>
                <patternFill patternType="solid">
                  <fgColor indexed="29"/>
                  <bgColor indexed="52"/>
                </patternFill>
              </fill>
            </x14:dxf>
          </x14:cfRule>
          <x14:cfRule type="cellIs" priority="28" stopIfTrue="1" operator="equal" id="{A10F67B6-82D0-4A57-9BE2-8FF1247AEEF6}">
            <xm:f>Resumen!$B$24</xm:f>
            <x14:dxf>
              <fill>
                <patternFill patternType="solid">
                  <fgColor indexed="34"/>
                  <bgColor indexed="13"/>
                </patternFill>
              </fill>
            </x14:dxf>
          </x14:cfRule>
          <x14:cfRule type="cellIs" priority="29" stopIfTrue="1" operator="equal" id="{80D45FC9-1604-4CC7-B294-DCA52598F892}">
            <xm:f>Resumen!$B$25</xm:f>
            <x14:dxf>
              <fill>
                <patternFill patternType="solid">
                  <fgColor indexed="49"/>
                  <bgColor indexed="11"/>
                </patternFill>
              </fill>
            </x14:dxf>
          </x14:cfRule>
          <x14:cfRule type="cellIs" priority="30" stopIfTrue="1" operator="equal" id="{4EE9B96E-7303-4D16-B385-83E626CA0936}">
            <xm:f>Resumen!$B$26</xm:f>
            <x14:dxf>
              <fill>
                <patternFill patternType="solid">
                  <fgColor indexed="35"/>
                  <bgColor indexed="15"/>
                </patternFill>
              </fill>
            </x14:dxf>
          </x14:cfRule>
          <xm:sqref>C9</xm:sqref>
        </x14:conditionalFormatting>
        <x14:conditionalFormatting xmlns:xm="http://schemas.microsoft.com/office/excel/2006/main">
          <x14:cfRule type="cellIs" priority="21" stopIfTrue="1" operator="equal" id="{6D4AA2F5-1AE5-4A5C-80AE-3B5E39DA371B}">
            <xm:f>Resumen!$B$22</xm:f>
            <x14:dxf>
              <font>
                <b val="0"/>
                <condense val="0"/>
                <extend val="0"/>
                <color indexed="13"/>
              </font>
              <fill>
                <patternFill patternType="solid">
                  <fgColor indexed="60"/>
                  <bgColor indexed="10"/>
                </patternFill>
              </fill>
            </x14:dxf>
          </x14:cfRule>
          <x14:cfRule type="cellIs" priority="22" stopIfTrue="1" operator="equal" id="{FDFB5854-BB99-4BC2-9056-BD218D8B7018}">
            <xm:f>Resumen!$B$23</xm:f>
            <x14:dxf>
              <font>
                <b val="0"/>
                <condense val="0"/>
                <extend val="0"/>
                <color indexed="63"/>
              </font>
              <fill>
                <patternFill patternType="solid">
                  <fgColor indexed="29"/>
                  <bgColor indexed="52"/>
                </patternFill>
              </fill>
            </x14:dxf>
          </x14:cfRule>
          <x14:cfRule type="cellIs" priority="23" stopIfTrue="1" operator="equal" id="{28DCFC90-ECE6-4855-8816-26DBC934BF10}">
            <xm:f>Resumen!$B$24</xm:f>
            <x14:dxf>
              <fill>
                <patternFill patternType="solid">
                  <fgColor indexed="34"/>
                  <bgColor indexed="13"/>
                </patternFill>
              </fill>
            </x14:dxf>
          </x14:cfRule>
          <x14:cfRule type="cellIs" priority="24" stopIfTrue="1" operator="equal" id="{C37720BF-9D1E-4E1E-B9DA-FE2A3B316B0B}">
            <xm:f>Resumen!$B$25</xm:f>
            <x14:dxf>
              <fill>
                <patternFill patternType="solid">
                  <fgColor indexed="49"/>
                  <bgColor indexed="11"/>
                </patternFill>
              </fill>
            </x14:dxf>
          </x14:cfRule>
          <x14:cfRule type="cellIs" priority="25" stopIfTrue="1" operator="equal" id="{A2DBF50F-27F5-40DA-9F31-65AC64BFEB7B}">
            <xm:f>Resumen!$B$26</xm:f>
            <x14:dxf>
              <fill>
                <patternFill patternType="solid">
                  <fgColor indexed="35"/>
                  <bgColor indexed="15"/>
                </patternFill>
              </fill>
            </x14:dxf>
          </x14:cfRule>
          <xm:sqref>C10</xm:sqref>
        </x14:conditionalFormatting>
        <x14:conditionalFormatting xmlns:xm="http://schemas.microsoft.com/office/excel/2006/main">
          <x14:cfRule type="cellIs" priority="16" stopIfTrue="1" operator="equal" id="{C21EBEF6-48AA-47FF-8DC7-882F3F918435}">
            <xm:f>Resumen!$B$22</xm:f>
            <x14:dxf>
              <font>
                <b val="0"/>
                <condense val="0"/>
                <extend val="0"/>
                <color indexed="13"/>
              </font>
              <fill>
                <patternFill patternType="solid">
                  <fgColor indexed="60"/>
                  <bgColor indexed="10"/>
                </patternFill>
              </fill>
            </x14:dxf>
          </x14:cfRule>
          <x14:cfRule type="cellIs" priority="17" stopIfTrue="1" operator="equal" id="{BBF546D1-B41C-403F-AD80-F0A60069D33E}">
            <xm:f>Resumen!$B$23</xm:f>
            <x14:dxf>
              <font>
                <b val="0"/>
                <condense val="0"/>
                <extend val="0"/>
                <color indexed="63"/>
              </font>
              <fill>
                <patternFill patternType="solid">
                  <fgColor indexed="29"/>
                  <bgColor indexed="52"/>
                </patternFill>
              </fill>
            </x14:dxf>
          </x14:cfRule>
          <x14:cfRule type="cellIs" priority="18" stopIfTrue="1" operator="equal" id="{BD72AACD-02FF-4011-877E-6BADF9AF29E6}">
            <xm:f>Resumen!$B$24</xm:f>
            <x14:dxf>
              <fill>
                <patternFill patternType="solid">
                  <fgColor indexed="34"/>
                  <bgColor indexed="13"/>
                </patternFill>
              </fill>
            </x14:dxf>
          </x14:cfRule>
          <x14:cfRule type="cellIs" priority="19" stopIfTrue="1" operator="equal" id="{9362E2FD-DF35-49C7-823F-991D35994E63}">
            <xm:f>Resumen!$B$25</xm:f>
            <x14:dxf>
              <fill>
                <patternFill patternType="solid">
                  <fgColor indexed="49"/>
                  <bgColor indexed="11"/>
                </patternFill>
              </fill>
            </x14:dxf>
          </x14:cfRule>
          <x14:cfRule type="cellIs" priority="20" stopIfTrue="1" operator="equal" id="{6871A5CC-D663-4849-A21D-A8C91D60B39E}">
            <xm:f>Resumen!$B$26</xm:f>
            <x14:dxf>
              <fill>
                <patternFill patternType="solid">
                  <fgColor indexed="35"/>
                  <bgColor indexed="15"/>
                </patternFill>
              </fill>
            </x14:dxf>
          </x14:cfRule>
          <xm:sqref>C7</xm:sqref>
        </x14:conditionalFormatting>
        <x14:conditionalFormatting xmlns:xm="http://schemas.microsoft.com/office/excel/2006/main">
          <x14:cfRule type="cellIs" priority="11" stopIfTrue="1" operator="equal" id="{6655376A-ED2B-4203-B8F9-822687BB0A42}">
            <xm:f>Resumen!$B$22</xm:f>
            <x14:dxf>
              <font>
                <b val="0"/>
                <condense val="0"/>
                <extend val="0"/>
                <color indexed="13"/>
              </font>
              <fill>
                <patternFill patternType="solid">
                  <fgColor indexed="60"/>
                  <bgColor indexed="10"/>
                </patternFill>
              </fill>
            </x14:dxf>
          </x14:cfRule>
          <x14:cfRule type="cellIs" priority="12" stopIfTrue="1" operator="equal" id="{C80F1B9C-491D-4349-80F0-D65FF794773F}">
            <xm:f>Resumen!$B$23</xm:f>
            <x14:dxf>
              <font>
                <b val="0"/>
                <condense val="0"/>
                <extend val="0"/>
                <color indexed="63"/>
              </font>
              <fill>
                <patternFill patternType="solid">
                  <fgColor indexed="29"/>
                  <bgColor indexed="52"/>
                </patternFill>
              </fill>
            </x14:dxf>
          </x14:cfRule>
          <x14:cfRule type="cellIs" priority="13" stopIfTrue="1" operator="equal" id="{96C63EBB-F3CE-43D5-A813-3C56C5EC2180}">
            <xm:f>Resumen!$B$24</xm:f>
            <x14:dxf>
              <fill>
                <patternFill patternType="solid">
                  <fgColor indexed="34"/>
                  <bgColor indexed="13"/>
                </patternFill>
              </fill>
            </x14:dxf>
          </x14:cfRule>
          <x14:cfRule type="cellIs" priority="14" stopIfTrue="1" operator="equal" id="{0211A1D2-C65D-4508-A525-BA0DA8040BE5}">
            <xm:f>Resumen!$B$25</xm:f>
            <x14:dxf>
              <fill>
                <patternFill patternType="solid">
                  <fgColor indexed="49"/>
                  <bgColor indexed="11"/>
                </patternFill>
              </fill>
            </x14:dxf>
          </x14:cfRule>
          <x14:cfRule type="cellIs" priority="15" stopIfTrue="1" operator="equal" id="{6541A3B6-CED6-42AA-967A-29AC5F7D915A}">
            <xm:f>Resumen!$B$26</xm:f>
            <x14:dxf>
              <fill>
                <patternFill patternType="solid">
                  <fgColor indexed="35"/>
                  <bgColor indexed="15"/>
                </patternFill>
              </fill>
            </x14:dxf>
          </x14:cfRule>
          <xm:sqref>C8</xm:sqref>
        </x14:conditionalFormatting>
        <x14:conditionalFormatting xmlns:xm="http://schemas.microsoft.com/office/excel/2006/main">
          <x14:cfRule type="cellIs" priority="6" stopIfTrue="1" operator="equal" id="{567DE5B3-A622-4050-8839-1570BB145C7B}">
            <xm:f>Resumen!$B$22</xm:f>
            <x14:dxf>
              <font>
                <b val="0"/>
                <condense val="0"/>
                <extend val="0"/>
                <color indexed="13"/>
              </font>
              <fill>
                <patternFill patternType="solid">
                  <fgColor indexed="60"/>
                  <bgColor indexed="10"/>
                </patternFill>
              </fill>
            </x14:dxf>
          </x14:cfRule>
          <x14:cfRule type="cellIs" priority="7" stopIfTrue="1" operator="equal" id="{E42CBE54-0BCB-419C-920C-F8C6D56DC400}">
            <xm:f>Resumen!$B$23</xm:f>
            <x14:dxf>
              <font>
                <b val="0"/>
                <condense val="0"/>
                <extend val="0"/>
                <color indexed="63"/>
              </font>
              <fill>
                <patternFill patternType="solid">
                  <fgColor indexed="29"/>
                  <bgColor indexed="52"/>
                </patternFill>
              </fill>
            </x14:dxf>
          </x14:cfRule>
          <x14:cfRule type="cellIs" priority="8" stopIfTrue="1" operator="equal" id="{1B7E71D8-2428-46FD-9C2A-D8C933713043}">
            <xm:f>Resumen!$B$24</xm:f>
            <x14:dxf>
              <fill>
                <patternFill patternType="solid">
                  <fgColor indexed="34"/>
                  <bgColor indexed="13"/>
                </patternFill>
              </fill>
            </x14:dxf>
          </x14:cfRule>
          <x14:cfRule type="cellIs" priority="9" stopIfTrue="1" operator="equal" id="{65E3C97E-5641-4EB1-B198-740B3CA4E4A8}">
            <xm:f>Resumen!$B$25</xm:f>
            <x14:dxf>
              <fill>
                <patternFill patternType="solid">
                  <fgColor indexed="49"/>
                  <bgColor indexed="11"/>
                </patternFill>
              </fill>
            </x14:dxf>
          </x14:cfRule>
          <x14:cfRule type="cellIs" priority="10" stopIfTrue="1" operator="equal" id="{89138730-564A-451E-B554-CEC8FB148299}">
            <xm:f>Resumen!$B$26</xm:f>
            <x14:dxf>
              <fill>
                <patternFill patternType="solid">
                  <fgColor indexed="35"/>
                  <bgColor indexed="15"/>
                </patternFill>
              </fill>
            </x14:dxf>
          </x14:cfRule>
          <xm:sqref>C11</xm:sqref>
        </x14:conditionalFormatting>
        <x14:conditionalFormatting xmlns:xm="http://schemas.microsoft.com/office/excel/2006/main">
          <x14:cfRule type="cellIs" priority="1" stopIfTrue="1" operator="equal" id="{41C5DF2B-B8EA-4157-B7C8-771B8C5A605D}">
            <xm:f>Resumen!$B$22</xm:f>
            <x14:dxf>
              <font>
                <b val="0"/>
                <condense val="0"/>
                <extend val="0"/>
                <color indexed="13"/>
              </font>
              <fill>
                <patternFill patternType="solid">
                  <fgColor indexed="60"/>
                  <bgColor indexed="10"/>
                </patternFill>
              </fill>
            </x14:dxf>
          </x14:cfRule>
          <x14:cfRule type="cellIs" priority="2" stopIfTrue="1" operator="equal" id="{DC81C804-A98F-4E7A-A0A5-B42D985ABD02}">
            <xm:f>Resumen!$B$23</xm:f>
            <x14:dxf>
              <font>
                <b val="0"/>
                <condense val="0"/>
                <extend val="0"/>
                <color indexed="63"/>
              </font>
              <fill>
                <patternFill patternType="solid">
                  <fgColor indexed="29"/>
                  <bgColor indexed="52"/>
                </patternFill>
              </fill>
            </x14:dxf>
          </x14:cfRule>
          <x14:cfRule type="cellIs" priority="3" stopIfTrue="1" operator="equal" id="{8A7A95AD-C674-43F9-AC5E-16C639CB28CF}">
            <xm:f>Resumen!$B$24</xm:f>
            <x14:dxf>
              <fill>
                <patternFill patternType="solid">
                  <fgColor indexed="34"/>
                  <bgColor indexed="13"/>
                </patternFill>
              </fill>
            </x14:dxf>
          </x14:cfRule>
          <x14:cfRule type="cellIs" priority="4" stopIfTrue="1" operator="equal" id="{79ACE23A-5BD0-4A6F-A8F1-047565AB0C5D}">
            <xm:f>Resumen!$B$25</xm:f>
            <x14:dxf>
              <fill>
                <patternFill patternType="solid">
                  <fgColor indexed="49"/>
                  <bgColor indexed="11"/>
                </patternFill>
              </fill>
            </x14:dxf>
          </x14:cfRule>
          <x14:cfRule type="cellIs" priority="5" stopIfTrue="1" operator="equal" id="{B90C5A51-3DC0-4241-9870-345DEF993AAB}">
            <xm:f>Resumen!$B$26</xm:f>
            <x14:dxf>
              <fill>
                <patternFill patternType="solid">
                  <fgColor indexed="35"/>
                  <bgColor indexed="15"/>
                </patternFill>
              </fill>
            </x14:dxf>
          </x14:cfRule>
          <xm:sqref>C12</xm:sqref>
        </x14:conditionalFormatting>
      </x14:conditionalFormattings>
    </ext>
    <ext xmlns:x14="http://schemas.microsoft.com/office/spreadsheetml/2009/9/main" uri="{CCE6A557-97BC-4b89-ADB6-D9C93CAAB3DF}">
      <x14:dataValidations xmlns:xm="http://schemas.microsoft.com/office/excel/2006/main" count="1">
        <x14:dataValidation type="list" operator="equal" allowBlank="1" showErrorMessage="1">
          <x14:formula1>
            <xm:f>Resumen!$B$22:$B$28</xm:f>
          </x14:formula1>
          <x14:formula2>
            <xm:f>0</xm:f>
          </x14:formula2>
          <xm:sqref>C10:C12 C4:C8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3"/>
  <sheetViews>
    <sheetView workbookViewId="0">
      <selection activeCell="C5" sqref="C5"/>
    </sheetView>
  </sheetViews>
  <sheetFormatPr defaultRowHeight="15" customHeight="1" x14ac:dyDescent="0.2"/>
  <cols>
    <col min="1" max="1" width="1.42578125" customWidth="1"/>
    <col min="2" max="2" width="12.42578125" style="16" customWidth="1"/>
    <col min="3" max="3" width="89.140625" style="17" customWidth="1"/>
    <col min="4" max="4" width="30.85546875" style="17" customWidth="1"/>
  </cols>
  <sheetData>
    <row r="1" spans="2:5" s="18" customFormat="1" ht="32.25" customHeight="1" x14ac:dyDescent="0.4">
      <c r="B1" s="82" t="s">
        <v>31</v>
      </c>
      <c r="C1" s="82"/>
      <c r="D1" s="82"/>
      <c r="E1" s="82"/>
    </row>
    <row r="2" spans="2:5" s="19" customFormat="1" ht="48" customHeight="1" x14ac:dyDescent="0.3">
      <c r="B2" s="20" t="s">
        <v>32</v>
      </c>
      <c r="C2" s="21" t="s">
        <v>33</v>
      </c>
      <c r="D2" s="22" t="s">
        <v>34</v>
      </c>
    </row>
    <row r="3" spans="2:5" s="4" customFormat="1" ht="49.5" customHeight="1" x14ac:dyDescent="0.35">
      <c r="B3" s="23">
        <v>4</v>
      </c>
      <c r="C3" s="24" t="s">
        <v>35</v>
      </c>
      <c r="D3" s="25"/>
    </row>
    <row r="4" spans="2:5" s="26" customFormat="1" ht="40.5" customHeight="1" x14ac:dyDescent="0.25">
      <c r="B4" s="27" t="s">
        <v>36</v>
      </c>
      <c r="C4" s="28" t="s">
        <v>37</v>
      </c>
      <c r="D4" s="29"/>
    </row>
    <row r="5" spans="2:5" ht="25.5" x14ac:dyDescent="0.2">
      <c r="B5" s="30" t="s">
        <v>36</v>
      </c>
      <c r="C5" s="31" t="s">
        <v>38</v>
      </c>
      <c r="D5" s="32" t="s">
        <v>39</v>
      </c>
      <c r="E5">
        <f>IF(D5="Totalmente Implementado",1,IF(D5="Parcialmente implementado",0.5,0))</f>
        <v>0</v>
      </c>
    </row>
    <row r="6" spans="2:5" s="26" customFormat="1" ht="40.5" customHeight="1" x14ac:dyDescent="0.25">
      <c r="B6" s="27" t="s">
        <v>40</v>
      </c>
      <c r="C6" s="28" t="s">
        <v>41</v>
      </c>
      <c r="D6" s="29"/>
    </row>
    <row r="7" spans="2:5" s="33" customFormat="1" ht="21.75" customHeight="1" x14ac:dyDescent="0.25">
      <c r="B7" s="34" t="s">
        <v>42</v>
      </c>
      <c r="C7" s="35" t="s">
        <v>43</v>
      </c>
      <c r="D7" s="36"/>
    </row>
    <row r="8" spans="2:5" ht="15" customHeight="1" x14ac:dyDescent="0.2">
      <c r="B8" s="30" t="s">
        <v>44</v>
      </c>
      <c r="C8" s="31" t="s">
        <v>45</v>
      </c>
      <c r="D8" s="32" t="s">
        <v>46</v>
      </c>
      <c r="E8">
        <f t="shared" ref="E8:E17" si="0">IF(D8="Totalmente Implementado",1,IF(D8="Parcialmente implementado",0.5,0))</f>
        <v>0.5</v>
      </c>
    </row>
    <row r="9" spans="2:5" ht="15" customHeight="1" x14ac:dyDescent="0.2">
      <c r="B9" s="30" t="s">
        <v>47</v>
      </c>
      <c r="C9" s="31" t="s">
        <v>48</v>
      </c>
      <c r="D9" s="32" t="s">
        <v>46</v>
      </c>
      <c r="E9">
        <f t="shared" si="0"/>
        <v>0.5</v>
      </c>
    </row>
    <row r="10" spans="2:5" ht="15" customHeight="1" x14ac:dyDescent="0.2">
      <c r="B10" s="30" t="s">
        <v>49</v>
      </c>
      <c r="C10" s="31" t="s">
        <v>50</v>
      </c>
      <c r="D10" s="32" t="s">
        <v>39</v>
      </c>
      <c r="E10">
        <f t="shared" si="0"/>
        <v>0</v>
      </c>
    </row>
    <row r="11" spans="2:5" ht="15" customHeight="1" x14ac:dyDescent="0.2">
      <c r="B11" s="30" t="s">
        <v>51</v>
      </c>
      <c r="C11" s="31" t="s">
        <v>52</v>
      </c>
      <c r="D11" s="32" t="s">
        <v>46</v>
      </c>
      <c r="E11">
        <f t="shared" si="0"/>
        <v>0.5</v>
      </c>
    </row>
    <row r="12" spans="2:5" ht="15" customHeight="1" x14ac:dyDescent="0.2">
      <c r="B12" s="30" t="s">
        <v>53</v>
      </c>
      <c r="C12" s="31" t="s">
        <v>54</v>
      </c>
      <c r="D12" s="32" t="s">
        <v>46</v>
      </c>
      <c r="E12">
        <f t="shared" si="0"/>
        <v>0.5</v>
      </c>
    </row>
    <row r="13" spans="2:5" ht="15" customHeight="1" x14ac:dyDescent="0.2">
      <c r="B13" s="30" t="s">
        <v>55</v>
      </c>
      <c r="C13" s="31" t="s">
        <v>56</v>
      </c>
      <c r="D13" s="32" t="s">
        <v>39</v>
      </c>
      <c r="E13">
        <f t="shared" si="0"/>
        <v>0</v>
      </c>
    </row>
    <row r="14" spans="2:5" ht="15" customHeight="1" x14ac:dyDescent="0.2">
      <c r="B14" s="30" t="s">
        <v>57</v>
      </c>
      <c r="C14" s="31" t="s">
        <v>58</v>
      </c>
      <c r="D14" s="32" t="s">
        <v>39</v>
      </c>
      <c r="E14">
        <f t="shared" si="0"/>
        <v>0</v>
      </c>
    </row>
    <row r="15" spans="2:5" ht="15" customHeight="1" x14ac:dyDescent="0.2">
      <c r="B15" s="30" t="s">
        <v>59</v>
      </c>
      <c r="C15" s="31" t="s">
        <v>60</v>
      </c>
      <c r="D15" s="32" t="s">
        <v>39</v>
      </c>
      <c r="E15">
        <f t="shared" si="0"/>
        <v>0</v>
      </c>
    </row>
    <row r="16" spans="2:5" ht="15" customHeight="1" x14ac:dyDescent="0.2">
      <c r="B16" s="30" t="s">
        <v>61</v>
      </c>
      <c r="C16" s="31" t="s">
        <v>62</v>
      </c>
      <c r="D16" s="32" t="s">
        <v>39</v>
      </c>
      <c r="E16">
        <f t="shared" si="0"/>
        <v>0</v>
      </c>
    </row>
    <row r="17" spans="2:5" ht="15" customHeight="1" x14ac:dyDescent="0.2">
      <c r="B17" s="30" t="s">
        <v>63</v>
      </c>
      <c r="C17" s="31" t="s">
        <v>64</v>
      </c>
      <c r="D17" s="32" t="s">
        <v>46</v>
      </c>
      <c r="E17">
        <f t="shared" si="0"/>
        <v>0.5</v>
      </c>
    </row>
    <row r="18" spans="2:5" s="33" customFormat="1" ht="21.75" customHeight="1" x14ac:dyDescent="0.25">
      <c r="B18" s="34" t="s">
        <v>65</v>
      </c>
      <c r="C18" s="35" t="s">
        <v>66</v>
      </c>
      <c r="D18" s="36"/>
    </row>
    <row r="19" spans="2:5" ht="15" customHeight="1" x14ac:dyDescent="0.2">
      <c r="B19" s="30" t="s">
        <v>67</v>
      </c>
      <c r="C19" s="31" t="s">
        <v>68</v>
      </c>
      <c r="D19" s="32" t="s">
        <v>39</v>
      </c>
      <c r="E19">
        <f t="shared" ref="E19:E26" si="1">IF(D19="Totalmente Implementado",1,IF(D19="Parcialmente implementado",0.5,0))</f>
        <v>0</v>
      </c>
    </row>
    <row r="20" spans="2:5" s="37" customFormat="1" ht="16.5" customHeight="1" x14ac:dyDescent="0.2">
      <c r="B20" s="30" t="s">
        <v>69</v>
      </c>
      <c r="C20" s="31" t="s">
        <v>70</v>
      </c>
      <c r="D20" s="32" t="s">
        <v>39</v>
      </c>
      <c r="E20">
        <f t="shared" si="1"/>
        <v>0</v>
      </c>
    </row>
    <row r="21" spans="2:5" ht="15" customHeight="1" x14ac:dyDescent="0.2">
      <c r="B21" s="30" t="s">
        <v>71</v>
      </c>
      <c r="C21" s="31" t="s">
        <v>72</v>
      </c>
      <c r="D21" s="32" t="s">
        <v>39</v>
      </c>
      <c r="E21">
        <f t="shared" si="1"/>
        <v>0</v>
      </c>
    </row>
    <row r="22" spans="2:5" ht="38.25" x14ac:dyDescent="0.2">
      <c r="B22" s="30" t="s">
        <v>73</v>
      </c>
      <c r="C22" s="31" t="s">
        <v>74</v>
      </c>
      <c r="D22" s="32" t="s">
        <v>39</v>
      </c>
      <c r="E22">
        <f t="shared" si="1"/>
        <v>0</v>
      </c>
    </row>
    <row r="23" spans="2:5" ht="15" customHeight="1" x14ac:dyDescent="0.2">
      <c r="B23" s="30" t="s">
        <v>75</v>
      </c>
      <c r="C23" s="31" t="s">
        <v>76</v>
      </c>
      <c r="D23" s="32" t="s">
        <v>39</v>
      </c>
      <c r="E23">
        <f t="shared" si="1"/>
        <v>0</v>
      </c>
    </row>
    <row r="24" spans="2:5" ht="15" customHeight="1" x14ac:dyDescent="0.2">
      <c r="B24" s="30" t="s">
        <v>77</v>
      </c>
      <c r="C24" s="31" t="s">
        <v>78</v>
      </c>
      <c r="D24" s="32" t="s">
        <v>39</v>
      </c>
      <c r="E24">
        <f t="shared" si="1"/>
        <v>0</v>
      </c>
    </row>
    <row r="25" spans="2:5" x14ac:dyDescent="0.2">
      <c r="B25" s="30" t="s">
        <v>79</v>
      </c>
      <c r="C25" s="31" t="s">
        <v>80</v>
      </c>
      <c r="D25" s="32" t="s">
        <v>39</v>
      </c>
      <c r="E25">
        <f t="shared" si="1"/>
        <v>0</v>
      </c>
    </row>
    <row r="26" spans="2:5" ht="27" x14ac:dyDescent="0.2">
      <c r="B26" s="30" t="s">
        <v>81</v>
      </c>
      <c r="C26" s="31" t="s">
        <v>82</v>
      </c>
      <c r="D26" s="32" t="s">
        <v>39</v>
      </c>
      <c r="E26">
        <f t="shared" si="1"/>
        <v>0</v>
      </c>
    </row>
    <row r="27" spans="2:5" s="33" customFormat="1" ht="21.75" customHeight="1" x14ac:dyDescent="0.25">
      <c r="B27" s="34" t="s">
        <v>83</v>
      </c>
      <c r="C27" s="35" t="s">
        <v>84</v>
      </c>
      <c r="D27" s="36"/>
    </row>
    <row r="28" spans="2:5" ht="15" customHeight="1" x14ac:dyDescent="0.2">
      <c r="B28" s="30" t="s">
        <v>85</v>
      </c>
      <c r="C28" s="31" t="s">
        <v>86</v>
      </c>
      <c r="D28" s="32" t="s">
        <v>39</v>
      </c>
      <c r="E28">
        <f t="shared" ref="E28:E35" si="2">IF(D28="Totalmente Implementado",1,IF(D28="Parcialmente implementado",0.5,0))</f>
        <v>0</v>
      </c>
    </row>
    <row r="29" spans="2:5" ht="15" customHeight="1" x14ac:dyDescent="0.2">
      <c r="B29" s="30" t="s">
        <v>87</v>
      </c>
      <c r="C29" s="31" t="s">
        <v>88</v>
      </c>
      <c r="D29" s="32" t="s">
        <v>39</v>
      </c>
      <c r="E29">
        <f t="shared" si="2"/>
        <v>0</v>
      </c>
    </row>
    <row r="30" spans="2:5" ht="15" customHeight="1" x14ac:dyDescent="0.2">
      <c r="B30" s="30" t="s">
        <v>89</v>
      </c>
      <c r="C30" s="31" t="s">
        <v>90</v>
      </c>
      <c r="D30" s="32" t="s">
        <v>39</v>
      </c>
      <c r="E30">
        <f t="shared" si="2"/>
        <v>0</v>
      </c>
    </row>
    <row r="31" spans="2:5" ht="25.5" x14ac:dyDescent="0.2">
      <c r="B31" s="30" t="s">
        <v>91</v>
      </c>
      <c r="C31" s="31" t="s">
        <v>92</v>
      </c>
      <c r="D31" s="32" t="s">
        <v>39</v>
      </c>
      <c r="E31">
        <f t="shared" si="2"/>
        <v>0</v>
      </c>
    </row>
    <row r="32" spans="2:5" ht="15" customHeight="1" x14ac:dyDescent="0.2">
      <c r="B32" s="30" t="s">
        <v>93</v>
      </c>
      <c r="C32" s="31" t="s">
        <v>94</v>
      </c>
      <c r="D32" s="32" t="s">
        <v>39</v>
      </c>
      <c r="E32">
        <f t="shared" si="2"/>
        <v>0</v>
      </c>
    </row>
    <row r="33" spans="2:5" ht="15" customHeight="1" x14ac:dyDescent="0.2">
      <c r="B33" s="30" t="s">
        <v>95</v>
      </c>
      <c r="C33" s="31" t="s">
        <v>96</v>
      </c>
      <c r="D33" s="32" t="s">
        <v>39</v>
      </c>
      <c r="E33">
        <f t="shared" si="2"/>
        <v>0</v>
      </c>
    </row>
    <row r="34" spans="2:5" ht="25.5" x14ac:dyDescent="0.2">
      <c r="B34" s="30" t="s">
        <v>97</v>
      </c>
      <c r="C34" s="31" t="s">
        <v>98</v>
      </c>
      <c r="D34" s="32" t="s">
        <v>39</v>
      </c>
      <c r="E34">
        <f t="shared" si="2"/>
        <v>0</v>
      </c>
    </row>
    <row r="35" spans="2:5" ht="25.5" x14ac:dyDescent="0.2">
      <c r="B35" s="30" t="s">
        <v>99</v>
      </c>
      <c r="C35" s="31" t="s">
        <v>100</v>
      </c>
      <c r="D35" s="32" t="s">
        <v>39</v>
      </c>
      <c r="E35">
        <f t="shared" si="2"/>
        <v>0</v>
      </c>
    </row>
    <row r="36" spans="2:5" s="33" customFormat="1" ht="21.75" customHeight="1" x14ac:dyDescent="0.25">
      <c r="B36" s="34" t="s">
        <v>101</v>
      </c>
      <c r="C36" s="35" t="s">
        <v>102</v>
      </c>
      <c r="D36" s="36"/>
    </row>
    <row r="37" spans="2:5" ht="15" customHeight="1" x14ac:dyDescent="0.2">
      <c r="B37" s="30" t="s">
        <v>103</v>
      </c>
      <c r="C37" s="31" t="s">
        <v>104</v>
      </c>
      <c r="D37" s="32" t="s">
        <v>39</v>
      </c>
      <c r="E37">
        <f>IF(D37="Totalmente Implementado",1,IF(D37="Parcialmente implementado",0.5,0))</f>
        <v>0</v>
      </c>
    </row>
    <row r="38" spans="2:5" ht="15" customHeight="1" x14ac:dyDescent="0.2">
      <c r="B38" s="30" t="s">
        <v>105</v>
      </c>
      <c r="C38" s="31" t="s">
        <v>106</v>
      </c>
      <c r="D38" s="32" t="s">
        <v>39</v>
      </c>
      <c r="E38">
        <f>IF(D38="Totalmente Implementado",1,IF(D38="Parcialmente implementado",0.5,0))</f>
        <v>0</v>
      </c>
    </row>
    <row r="39" spans="2:5" ht="15" customHeight="1" x14ac:dyDescent="0.2">
      <c r="B39" s="30" t="s">
        <v>107</v>
      </c>
      <c r="C39" s="31" t="s">
        <v>108</v>
      </c>
      <c r="D39" s="32" t="s">
        <v>39</v>
      </c>
      <c r="E39">
        <f>IF(D39="Totalmente Implementado",1,IF(D39="Parcialmente implementado",0.5,0))</f>
        <v>0</v>
      </c>
    </row>
    <row r="40" spans="2:5" ht="15" customHeight="1" x14ac:dyDescent="0.2">
      <c r="B40" s="30" t="s">
        <v>109</v>
      </c>
      <c r="C40" s="31" t="s">
        <v>110</v>
      </c>
      <c r="D40" s="32" t="s">
        <v>39</v>
      </c>
      <c r="E40">
        <f>IF(D40="Totalmente Implementado",1,IF(D40="Parcialmente implementado",0.5,0))</f>
        <v>0</v>
      </c>
    </row>
    <row r="41" spans="2:5" s="26" customFormat="1" ht="40.5" customHeight="1" x14ac:dyDescent="0.25">
      <c r="B41" s="27" t="s">
        <v>111</v>
      </c>
      <c r="C41" s="28" t="s">
        <v>112</v>
      </c>
      <c r="D41" s="29"/>
    </row>
    <row r="42" spans="2:5" s="33" customFormat="1" ht="21.75" customHeight="1" x14ac:dyDescent="0.25">
      <c r="B42" s="34" t="s">
        <v>113</v>
      </c>
      <c r="C42" s="35" t="s">
        <v>114</v>
      </c>
      <c r="D42" s="36"/>
    </row>
    <row r="43" spans="2:5" ht="15" customHeight="1" x14ac:dyDescent="0.2">
      <c r="B43" s="30" t="s">
        <v>115</v>
      </c>
      <c r="C43" s="31" t="s">
        <v>116</v>
      </c>
      <c r="D43" s="32" t="s">
        <v>46</v>
      </c>
      <c r="E43">
        <f t="shared" ref="E43:E51" si="3">IF(D43="Totalmente Implementado",1,IF(D43="Parcialmente implementado",0.5,0))</f>
        <v>0.5</v>
      </c>
    </row>
    <row r="44" spans="2:5" ht="15" customHeight="1" x14ac:dyDescent="0.2">
      <c r="B44" s="30" t="s">
        <v>117</v>
      </c>
      <c r="C44" s="31" t="s">
        <v>118</v>
      </c>
      <c r="D44" s="32" t="s">
        <v>39</v>
      </c>
      <c r="E44">
        <f t="shared" si="3"/>
        <v>0</v>
      </c>
    </row>
    <row r="45" spans="2:5" ht="15" customHeight="1" x14ac:dyDescent="0.2">
      <c r="B45" s="30" t="s">
        <v>119</v>
      </c>
      <c r="C45" s="31" t="s">
        <v>120</v>
      </c>
      <c r="D45" s="32" t="s">
        <v>39</v>
      </c>
      <c r="E45">
        <f t="shared" si="3"/>
        <v>0</v>
      </c>
    </row>
    <row r="46" spans="2:5" ht="15" customHeight="1" x14ac:dyDescent="0.2">
      <c r="B46" s="30" t="s">
        <v>121</v>
      </c>
      <c r="C46" s="31" t="s">
        <v>122</v>
      </c>
      <c r="D46" s="32" t="s">
        <v>39</v>
      </c>
      <c r="E46">
        <f t="shared" si="3"/>
        <v>0</v>
      </c>
    </row>
    <row r="47" spans="2:5" ht="15" customHeight="1" x14ac:dyDescent="0.2">
      <c r="B47" s="30" t="s">
        <v>123</v>
      </c>
      <c r="C47" s="31" t="s">
        <v>124</v>
      </c>
      <c r="D47" s="32" t="s">
        <v>39</v>
      </c>
      <c r="E47">
        <f t="shared" si="3"/>
        <v>0</v>
      </c>
    </row>
    <row r="48" spans="2:5" ht="15" customHeight="1" x14ac:dyDescent="0.2">
      <c r="B48" s="30" t="s">
        <v>125</v>
      </c>
      <c r="C48" s="31" t="s">
        <v>126</v>
      </c>
      <c r="D48" s="32" t="s">
        <v>39</v>
      </c>
      <c r="E48">
        <f t="shared" si="3"/>
        <v>0</v>
      </c>
    </row>
    <row r="49" spans="2:5" ht="38.25" x14ac:dyDescent="0.2">
      <c r="B49" s="30" t="s">
        <v>127</v>
      </c>
      <c r="C49" s="31" t="s">
        <v>128</v>
      </c>
      <c r="D49" s="32" t="s">
        <v>39</v>
      </c>
      <c r="E49">
        <f t="shared" si="3"/>
        <v>0</v>
      </c>
    </row>
    <row r="50" spans="2:5" ht="15" customHeight="1" x14ac:dyDescent="0.2">
      <c r="B50" s="30" t="s">
        <v>129</v>
      </c>
      <c r="C50" s="31" t="s">
        <v>130</v>
      </c>
      <c r="D50" s="32" t="s">
        <v>39</v>
      </c>
      <c r="E50">
        <f t="shared" si="3"/>
        <v>0</v>
      </c>
    </row>
    <row r="51" spans="2:5" ht="15" customHeight="1" x14ac:dyDescent="0.2">
      <c r="B51" s="30" t="s">
        <v>131</v>
      </c>
      <c r="C51" s="31" t="s">
        <v>132</v>
      </c>
      <c r="D51" s="32" t="s">
        <v>46</v>
      </c>
      <c r="E51">
        <f t="shared" si="3"/>
        <v>0.5</v>
      </c>
    </row>
    <row r="52" spans="2:5" s="33" customFormat="1" ht="21.75" customHeight="1" x14ac:dyDescent="0.25">
      <c r="B52" s="34" t="s">
        <v>133</v>
      </c>
      <c r="C52" s="35" t="s">
        <v>134</v>
      </c>
      <c r="D52" s="36"/>
    </row>
    <row r="53" spans="2:5" ht="25.5" x14ac:dyDescent="0.2">
      <c r="B53" s="30" t="s">
        <v>133</v>
      </c>
      <c r="C53" s="31" t="s">
        <v>135</v>
      </c>
      <c r="D53" s="32" t="s">
        <v>39</v>
      </c>
      <c r="E53">
        <f t="shared" ref="E53:E63" si="4">IF(D53="Totalmente Implementado",1,IF(D53="Parcialmente implementado",0.5,0))</f>
        <v>0</v>
      </c>
    </row>
    <row r="54" spans="2:5" ht="15" customHeight="1" x14ac:dyDescent="0.2">
      <c r="B54" s="30" t="s">
        <v>136</v>
      </c>
      <c r="C54" s="31" t="s">
        <v>137</v>
      </c>
      <c r="D54" s="32" t="s">
        <v>39</v>
      </c>
      <c r="E54">
        <f t="shared" si="4"/>
        <v>0</v>
      </c>
    </row>
    <row r="55" spans="2:5" ht="15" customHeight="1" x14ac:dyDescent="0.2">
      <c r="B55" s="30" t="s">
        <v>138</v>
      </c>
      <c r="C55" s="31" t="s">
        <v>139</v>
      </c>
      <c r="D55" s="32" t="s">
        <v>39</v>
      </c>
      <c r="E55">
        <f t="shared" si="4"/>
        <v>0</v>
      </c>
    </row>
    <row r="56" spans="2:5" ht="15" customHeight="1" x14ac:dyDescent="0.2">
      <c r="B56" s="30" t="s">
        <v>140</v>
      </c>
      <c r="C56" s="31" t="s">
        <v>141</v>
      </c>
      <c r="D56" s="32" t="s">
        <v>39</v>
      </c>
      <c r="E56">
        <f t="shared" si="4"/>
        <v>0</v>
      </c>
    </row>
    <row r="57" spans="2:5" ht="25.5" x14ac:dyDescent="0.2">
      <c r="B57" s="30" t="s">
        <v>142</v>
      </c>
      <c r="C57" s="31" t="s">
        <v>143</v>
      </c>
      <c r="D57" s="32" t="s">
        <v>39</v>
      </c>
      <c r="E57">
        <f t="shared" si="4"/>
        <v>0</v>
      </c>
    </row>
    <row r="58" spans="2:5" ht="15" customHeight="1" x14ac:dyDescent="0.2">
      <c r="B58" s="30" t="s">
        <v>144</v>
      </c>
      <c r="C58" s="31" t="s">
        <v>145</v>
      </c>
      <c r="D58" s="32" t="s">
        <v>39</v>
      </c>
      <c r="E58">
        <f t="shared" si="4"/>
        <v>0</v>
      </c>
    </row>
    <row r="59" spans="2:5" ht="38.25" x14ac:dyDescent="0.2">
      <c r="B59" s="30" t="s">
        <v>146</v>
      </c>
      <c r="C59" s="31" t="s">
        <v>147</v>
      </c>
      <c r="D59" s="32" t="s">
        <v>39</v>
      </c>
      <c r="E59">
        <f t="shared" si="4"/>
        <v>0</v>
      </c>
    </row>
    <row r="60" spans="2:5" ht="15" customHeight="1" x14ac:dyDescent="0.2">
      <c r="B60" s="30" t="s">
        <v>148</v>
      </c>
      <c r="C60" s="31" t="s">
        <v>149</v>
      </c>
      <c r="D60" s="32" t="s">
        <v>39</v>
      </c>
      <c r="E60">
        <f t="shared" si="4"/>
        <v>0</v>
      </c>
    </row>
    <row r="61" spans="2:5" ht="15" customHeight="1" x14ac:dyDescent="0.2">
      <c r="B61" s="30" t="s">
        <v>150</v>
      </c>
      <c r="C61" s="31" t="s">
        <v>151</v>
      </c>
      <c r="D61" s="32" t="s">
        <v>39</v>
      </c>
      <c r="E61">
        <f t="shared" si="4"/>
        <v>0</v>
      </c>
    </row>
    <row r="62" spans="2:5" ht="15" customHeight="1" x14ac:dyDescent="0.2">
      <c r="B62" s="30" t="s">
        <v>152</v>
      </c>
      <c r="C62" s="31" t="s">
        <v>153</v>
      </c>
      <c r="D62" s="32" t="s">
        <v>39</v>
      </c>
      <c r="E62">
        <f t="shared" si="4"/>
        <v>0</v>
      </c>
    </row>
    <row r="63" spans="2:5" ht="15" customHeight="1" x14ac:dyDescent="0.2">
      <c r="B63" s="30" t="s">
        <v>154</v>
      </c>
      <c r="C63" s="31" t="s">
        <v>155</v>
      </c>
      <c r="D63" s="32" t="s">
        <v>39</v>
      </c>
      <c r="E63">
        <f t="shared" si="4"/>
        <v>0</v>
      </c>
    </row>
    <row r="64" spans="2:5" s="33" customFormat="1" ht="21.75" customHeight="1" x14ac:dyDescent="0.25">
      <c r="B64" s="34" t="s">
        <v>156</v>
      </c>
      <c r="C64" s="35" t="s">
        <v>157</v>
      </c>
      <c r="D64" s="36"/>
    </row>
    <row r="65" spans="2:5" ht="25.5" x14ac:dyDescent="0.2">
      <c r="B65" s="30" t="s">
        <v>156</v>
      </c>
      <c r="C65" s="31" t="s">
        <v>158</v>
      </c>
      <c r="D65" s="32" t="s">
        <v>39</v>
      </c>
      <c r="E65">
        <f t="shared" ref="E65:E70" si="5">IF(D65="Totalmente Implementado",1,IF(D65="Parcialmente implementado",0.5,0))</f>
        <v>0</v>
      </c>
    </row>
    <row r="66" spans="2:5" ht="15" customHeight="1" x14ac:dyDescent="0.2">
      <c r="B66" s="30" t="s">
        <v>156</v>
      </c>
      <c r="C66" s="31" t="s">
        <v>159</v>
      </c>
      <c r="D66" s="32" t="s">
        <v>39</v>
      </c>
      <c r="E66">
        <f t="shared" si="5"/>
        <v>0</v>
      </c>
    </row>
    <row r="67" spans="2:5" x14ac:dyDescent="0.2">
      <c r="B67" s="30" t="s">
        <v>156</v>
      </c>
      <c r="C67" s="31" t="s">
        <v>160</v>
      </c>
      <c r="D67" s="32" t="s">
        <v>39</v>
      </c>
      <c r="E67">
        <f t="shared" si="5"/>
        <v>0</v>
      </c>
    </row>
    <row r="68" spans="2:5" ht="15" customHeight="1" x14ac:dyDescent="0.2">
      <c r="B68" s="30" t="s">
        <v>156</v>
      </c>
      <c r="C68" s="31" t="s">
        <v>161</v>
      </c>
      <c r="D68" s="32" t="s">
        <v>39</v>
      </c>
      <c r="E68">
        <f t="shared" si="5"/>
        <v>0</v>
      </c>
    </row>
    <row r="69" spans="2:5" ht="25.5" x14ac:dyDescent="0.2">
      <c r="B69" s="30" t="s">
        <v>156</v>
      </c>
      <c r="C69" s="31" t="s">
        <v>162</v>
      </c>
      <c r="D69" s="32" t="s">
        <v>39</v>
      </c>
      <c r="E69">
        <f t="shared" si="5"/>
        <v>0</v>
      </c>
    </row>
    <row r="70" spans="2:5" ht="25.5" x14ac:dyDescent="0.2">
      <c r="B70" s="30" t="s">
        <v>156</v>
      </c>
      <c r="C70" s="31" t="s">
        <v>163</v>
      </c>
      <c r="D70" s="32" t="s">
        <v>39</v>
      </c>
      <c r="E70">
        <f t="shared" si="5"/>
        <v>0</v>
      </c>
    </row>
    <row r="71" spans="2:5" s="4" customFormat="1" ht="49.5" customHeight="1" x14ac:dyDescent="0.35">
      <c r="B71" s="23">
        <v>5</v>
      </c>
      <c r="C71" s="24" t="s">
        <v>164</v>
      </c>
      <c r="D71" s="25"/>
    </row>
    <row r="72" spans="2:5" s="26" customFormat="1" ht="40.5" customHeight="1" x14ac:dyDescent="0.25">
      <c r="B72" s="27" t="s">
        <v>165</v>
      </c>
      <c r="C72" s="28" t="s">
        <v>166</v>
      </c>
      <c r="D72" s="29"/>
    </row>
    <row r="73" spans="2:5" ht="25.5" customHeight="1" x14ac:dyDescent="0.2">
      <c r="B73" s="30" t="s">
        <v>165</v>
      </c>
      <c r="C73" s="31" t="s">
        <v>167</v>
      </c>
      <c r="D73" s="32" t="s">
        <v>39</v>
      </c>
      <c r="E73">
        <f t="shared" ref="E73:E81" si="6">IF(D73="Totalmente Implementado",1,IF(D73="Parcialmente implementado",0.5,0))</f>
        <v>0</v>
      </c>
    </row>
    <row r="74" spans="2:5" ht="15" customHeight="1" x14ac:dyDescent="0.2">
      <c r="B74" s="30" t="s">
        <v>168</v>
      </c>
      <c r="C74" s="31" t="s">
        <v>169</v>
      </c>
      <c r="D74" s="32" t="s">
        <v>39</v>
      </c>
      <c r="E74">
        <f t="shared" si="6"/>
        <v>0</v>
      </c>
    </row>
    <row r="75" spans="2:5" ht="15" customHeight="1" x14ac:dyDescent="0.2">
      <c r="B75" s="30" t="s">
        <v>170</v>
      </c>
      <c r="C75" s="31" t="s">
        <v>171</v>
      </c>
      <c r="D75" s="32" t="s">
        <v>39</v>
      </c>
      <c r="E75">
        <f t="shared" si="6"/>
        <v>0</v>
      </c>
    </row>
    <row r="76" spans="2:5" ht="15" customHeight="1" x14ac:dyDescent="0.2">
      <c r="B76" s="30" t="s">
        <v>172</v>
      </c>
      <c r="C76" s="31" t="s">
        <v>173</v>
      </c>
      <c r="D76" s="32" t="s">
        <v>39</v>
      </c>
      <c r="E76">
        <f t="shared" si="6"/>
        <v>0</v>
      </c>
    </row>
    <row r="77" spans="2:5" ht="38.25" x14ac:dyDescent="0.2">
      <c r="B77" s="30" t="s">
        <v>174</v>
      </c>
      <c r="C77" s="31" t="s">
        <v>175</v>
      </c>
      <c r="D77" s="32" t="s">
        <v>39</v>
      </c>
      <c r="E77">
        <f t="shared" si="6"/>
        <v>0</v>
      </c>
    </row>
    <row r="78" spans="2:5" ht="25.5" x14ac:dyDescent="0.2">
      <c r="B78" s="30" t="s">
        <v>176</v>
      </c>
      <c r="C78" s="31" t="s">
        <v>177</v>
      </c>
      <c r="D78" s="32" t="s">
        <v>39</v>
      </c>
      <c r="E78">
        <f t="shared" si="6"/>
        <v>0</v>
      </c>
    </row>
    <row r="79" spans="2:5" ht="15" customHeight="1" x14ac:dyDescent="0.2">
      <c r="B79" s="30" t="s">
        <v>178</v>
      </c>
      <c r="C79" s="31" t="s">
        <v>179</v>
      </c>
      <c r="D79" s="32" t="s">
        <v>39</v>
      </c>
      <c r="E79">
        <f t="shared" si="6"/>
        <v>0</v>
      </c>
    </row>
    <row r="80" spans="2:5" ht="15" customHeight="1" x14ac:dyDescent="0.2">
      <c r="B80" s="30" t="s">
        <v>180</v>
      </c>
      <c r="C80" s="31" t="s">
        <v>181</v>
      </c>
      <c r="D80" s="32" t="s">
        <v>39</v>
      </c>
      <c r="E80">
        <f t="shared" si="6"/>
        <v>0</v>
      </c>
    </row>
    <row r="81" spans="2:5" ht="15" customHeight="1" x14ac:dyDescent="0.2">
      <c r="B81" s="30" t="s">
        <v>182</v>
      </c>
      <c r="C81" s="31" t="s">
        <v>183</v>
      </c>
      <c r="D81" s="32" t="s">
        <v>39</v>
      </c>
      <c r="E81">
        <f t="shared" si="6"/>
        <v>0</v>
      </c>
    </row>
    <row r="82" spans="2:5" s="26" customFormat="1" ht="40.5" customHeight="1" x14ac:dyDescent="0.25">
      <c r="B82" s="27" t="s">
        <v>184</v>
      </c>
      <c r="C82" s="28" t="s">
        <v>185</v>
      </c>
      <c r="D82" s="29"/>
    </row>
    <row r="83" spans="2:5" s="33" customFormat="1" ht="21.75" customHeight="1" x14ac:dyDescent="0.25">
      <c r="B83" s="34" t="s">
        <v>186</v>
      </c>
      <c r="C83" s="35" t="s">
        <v>187</v>
      </c>
      <c r="D83" s="36"/>
    </row>
    <row r="84" spans="2:5" ht="15" customHeight="1" x14ac:dyDescent="0.2">
      <c r="B84" s="30" t="s">
        <v>186</v>
      </c>
      <c r="C84" s="31" t="s">
        <v>188</v>
      </c>
      <c r="D84" s="32" t="s">
        <v>39</v>
      </c>
      <c r="E84">
        <f t="shared" ref="E84:E90" si="7">IF(D84="Totalmente Implementado",1,IF(D84="Parcialmente implementado",0.5,0))</f>
        <v>0</v>
      </c>
    </row>
    <row r="85" spans="2:5" ht="15" customHeight="1" x14ac:dyDescent="0.2">
      <c r="B85" s="30" t="s">
        <v>189</v>
      </c>
      <c r="C85" s="31" t="s">
        <v>190</v>
      </c>
      <c r="D85" s="32" t="s">
        <v>46</v>
      </c>
      <c r="E85">
        <f t="shared" si="7"/>
        <v>0.5</v>
      </c>
    </row>
    <row r="86" spans="2:5" ht="25.5" x14ac:dyDescent="0.2">
      <c r="B86" s="30" t="s">
        <v>191</v>
      </c>
      <c r="C86" s="31" t="s">
        <v>192</v>
      </c>
      <c r="D86" s="32" t="s">
        <v>39</v>
      </c>
      <c r="E86">
        <f t="shared" si="7"/>
        <v>0</v>
      </c>
    </row>
    <row r="87" spans="2:5" ht="15" customHeight="1" x14ac:dyDescent="0.2">
      <c r="B87" s="30" t="s">
        <v>193</v>
      </c>
      <c r="C87" s="31" t="s">
        <v>194</v>
      </c>
      <c r="D87" s="32" t="s">
        <v>39</v>
      </c>
      <c r="E87">
        <f t="shared" si="7"/>
        <v>0</v>
      </c>
    </row>
    <row r="88" spans="2:5" ht="15" customHeight="1" x14ac:dyDescent="0.2">
      <c r="B88" s="30" t="s">
        <v>195</v>
      </c>
      <c r="C88" s="31" t="s">
        <v>196</v>
      </c>
      <c r="D88" s="32" t="s">
        <v>39</v>
      </c>
      <c r="E88">
        <f t="shared" si="7"/>
        <v>0</v>
      </c>
    </row>
    <row r="89" spans="2:5" ht="25.5" x14ac:dyDescent="0.2">
      <c r="B89" s="30" t="s">
        <v>197</v>
      </c>
      <c r="C89" s="31" t="s">
        <v>198</v>
      </c>
      <c r="D89" s="32" t="s">
        <v>39</v>
      </c>
      <c r="E89">
        <f t="shared" si="7"/>
        <v>0</v>
      </c>
    </row>
    <row r="90" spans="2:5" ht="15" customHeight="1" x14ac:dyDescent="0.2">
      <c r="B90" s="30" t="s">
        <v>199</v>
      </c>
      <c r="C90" s="31" t="s">
        <v>200</v>
      </c>
      <c r="D90" s="32" t="s">
        <v>39</v>
      </c>
      <c r="E90">
        <f t="shared" si="7"/>
        <v>0</v>
      </c>
    </row>
    <row r="91" spans="2:5" s="33" customFormat="1" ht="21.75" customHeight="1" x14ac:dyDescent="0.25">
      <c r="B91" s="34" t="s">
        <v>201</v>
      </c>
      <c r="C91" s="35" t="s">
        <v>202</v>
      </c>
      <c r="D91" s="36"/>
    </row>
    <row r="92" spans="2:5" ht="25.5" x14ac:dyDescent="0.2">
      <c r="B92" s="30" t="s">
        <v>201</v>
      </c>
      <c r="C92" s="31" t="s">
        <v>203</v>
      </c>
      <c r="D92" s="32" t="s">
        <v>39</v>
      </c>
      <c r="E92">
        <f t="shared" ref="E92:E97" si="8">IF(D92="Totalmente Implementado",1,IF(D92="Parcialmente implementado",0.5,0))</f>
        <v>0</v>
      </c>
    </row>
    <row r="93" spans="2:5" ht="15" customHeight="1" x14ac:dyDescent="0.2">
      <c r="B93" s="30" t="s">
        <v>204</v>
      </c>
      <c r="C93" s="31" t="s">
        <v>205</v>
      </c>
      <c r="D93" s="32" t="s">
        <v>39</v>
      </c>
      <c r="E93">
        <f t="shared" si="8"/>
        <v>0</v>
      </c>
    </row>
    <row r="94" spans="2:5" ht="25.5" x14ac:dyDescent="0.2">
      <c r="B94" s="30" t="s">
        <v>206</v>
      </c>
      <c r="C94" s="31" t="s">
        <v>207</v>
      </c>
      <c r="D94" s="32" t="s">
        <v>39</v>
      </c>
      <c r="E94">
        <f t="shared" si="8"/>
        <v>0</v>
      </c>
    </row>
    <row r="95" spans="2:5" ht="15" customHeight="1" x14ac:dyDescent="0.2">
      <c r="B95" s="30" t="s">
        <v>208</v>
      </c>
      <c r="C95" s="31" t="s">
        <v>209</v>
      </c>
      <c r="D95" s="32" t="s">
        <v>39</v>
      </c>
      <c r="E95">
        <f t="shared" si="8"/>
        <v>0</v>
      </c>
    </row>
    <row r="96" spans="2:5" ht="25.5" x14ac:dyDescent="0.2">
      <c r="B96" s="30" t="s">
        <v>210</v>
      </c>
      <c r="C96" s="31" t="s">
        <v>211</v>
      </c>
      <c r="D96" s="32" t="s">
        <v>212</v>
      </c>
      <c r="E96">
        <f t="shared" si="8"/>
        <v>1</v>
      </c>
    </row>
    <row r="97" spans="2:5" ht="38.25" x14ac:dyDescent="0.2">
      <c r="B97" s="30" t="s">
        <v>201</v>
      </c>
      <c r="C97" s="31" t="s">
        <v>213</v>
      </c>
      <c r="D97" s="32" t="s">
        <v>39</v>
      </c>
      <c r="E97">
        <f t="shared" si="8"/>
        <v>0</v>
      </c>
    </row>
    <row r="98" spans="2:5" s="4" customFormat="1" ht="49.5" customHeight="1" x14ac:dyDescent="0.35">
      <c r="B98" s="23">
        <v>6</v>
      </c>
      <c r="C98" s="24" t="s">
        <v>214</v>
      </c>
      <c r="D98" s="25"/>
    </row>
    <row r="99" spans="2:5" ht="25.5" customHeight="1" x14ac:dyDescent="0.2">
      <c r="B99" s="30">
        <v>6</v>
      </c>
      <c r="C99" s="31" t="s">
        <v>215</v>
      </c>
      <c r="D99" s="32" t="s">
        <v>39</v>
      </c>
      <c r="E99">
        <f t="shared" ref="E99:E105" si="9">IF(D99="Totalmente Implementado",1,IF(D99="Parcialmente implementado",0.5,0))</f>
        <v>0</v>
      </c>
    </row>
    <row r="100" spans="2:5" ht="15" customHeight="1" x14ac:dyDescent="0.2">
      <c r="B100" s="30" t="s">
        <v>216</v>
      </c>
      <c r="C100" s="31" t="s">
        <v>217</v>
      </c>
      <c r="D100" s="32" t="s">
        <v>39</v>
      </c>
      <c r="E100">
        <f t="shared" si="9"/>
        <v>0</v>
      </c>
    </row>
    <row r="101" spans="2:5" ht="15" customHeight="1" x14ac:dyDescent="0.2">
      <c r="B101" s="30" t="s">
        <v>218</v>
      </c>
      <c r="C101" s="31" t="s">
        <v>219</v>
      </c>
      <c r="D101" s="32" t="s">
        <v>39</v>
      </c>
      <c r="E101">
        <f t="shared" si="9"/>
        <v>0</v>
      </c>
    </row>
    <row r="102" spans="2:5" ht="15" customHeight="1" x14ac:dyDescent="0.2">
      <c r="B102" s="30" t="s">
        <v>220</v>
      </c>
      <c r="C102" s="31" t="s">
        <v>221</v>
      </c>
      <c r="D102" s="32" t="s">
        <v>39</v>
      </c>
      <c r="E102">
        <f t="shared" si="9"/>
        <v>0</v>
      </c>
    </row>
    <row r="103" spans="2:5" ht="15" customHeight="1" x14ac:dyDescent="0.2">
      <c r="B103" s="30" t="s">
        <v>222</v>
      </c>
      <c r="C103" s="31" t="s">
        <v>223</v>
      </c>
      <c r="D103" s="32" t="s">
        <v>39</v>
      </c>
      <c r="E103">
        <f t="shared" si="9"/>
        <v>0</v>
      </c>
    </row>
    <row r="104" spans="2:5" x14ac:dyDescent="0.2">
      <c r="B104" s="30">
        <v>6</v>
      </c>
      <c r="C104" s="31" t="s">
        <v>224</v>
      </c>
      <c r="D104" s="32" t="s">
        <v>39</v>
      </c>
      <c r="E104">
        <f t="shared" si="9"/>
        <v>0</v>
      </c>
    </row>
    <row r="105" spans="2:5" ht="51" x14ac:dyDescent="0.2">
      <c r="B105" s="30">
        <v>6</v>
      </c>
      <c r="C105" s="31" t="s">
        <v>225</v>
      </c>
      <c r="D105" s="32" t="s">
        <v>39</v>
      </c>
      <c r="E105">
        <f t="shared" si="9"/>
        <v>0</v>
      </c>
    </row>
    <row r="106" spans="2:5" s="4" customFormat="1" ht="49.5" customHeight="1" x14ac:dyDescent="0.35">
      <c r="B106" s="23">
        <v>7</v>
      </c>
      <c r="C106" s="24" t="s">
        <v>226</v>
      </c>
      <c r="D106" s="25"/>
    </row>
    <row r="107" spans="2:5" s="26" customFormat="1" ht="40.5" customHeight="1" x14ac:dyDescent="0.25">
      <c r="B107" s="27" t="s">
        <v>227</v>
      </c>
      <c r="C107" s="28" t="s">
        <v>228</v>
      </c>
      <c r="D107" s="29"/>
    </row>
    <row r="108" spans="2:5" ht="25.5" x14ac:dyDescent="0.2">
      <c r="B108" s="30" t="s">
        <v>227</v>
      </c>
      <c r="C108" s="31" t="s">
        <v>229</v>
      </c>
      <c r="D108" s="32" t="s">
        <v>39</v>
      </c>
      <c r="E108">
        <f>IF(D108="Totalmente Implementado",1,IF(D108="Parcialmente implementado",0.5,0))</f>
        <v>0</v>
      </c>
    </row>
    <row r="109" spans="2:5" s="26" customFormat="1" ht="40.5" customHeight="1" x14ac:dyDescent="0.25">
      <c r="B109" s="27" t="s">
        <v>230</v>
      </c>
      <c r="C109" s="28" t="s">
        <v>231</v>
      </c>
      <c r="D109" s="29"/>
    </row>
    <row r="110" spans="2:5" ht="15" customHeight="1" x14ac:dyDescent="0.2">
      <c r="B110" s="30" t="s">
        <v>232</v>
      </c>
      <c r="C110" s="31" t="s">
        <v>233</v>
      </c>
      <c r="D110" s="32" t="s">
        <v>39</v>
      </c>
      <c r="E110">
        <f t="shared" ref="E110:E119" si="10">IF(D110="Totalmente Implementado",1,IF(D110="Parcialmente implementado",0.5,0))</f>
        <v>0</v>
      </c>
    </row>
    <row r="111" spans="2:5" ht="15" customHeight="1" x14ac:dyDescent="0.2">
      <c r="B111" s="30" t="s">
        <v>230</v>
      </c>
      <c r="C111" s="31" t="s">
        <v>234</v>
      </c>
      <c r="D111" s="32" t="s">
        <v>39</v>
      </c>
      <c r="E111">
        <f t="shared" si="10"/>
        <v>0</v>
      </c>
    </row>
    <row r="112" spans="2:5" ht="15" customHeight="1" x14ac:dyDescent="0.2">
      <c r="B112" s="30" t="s">
        <v>235</v>
      </c>
      <c r="C112" s="31" t="s">
        <v>236</v>
      </c>
      <c r="D112" s="32" t="s">
        <v>39</v>
      </c>
      <c r="E112">
        <f t="shared" si="10"/>
        <v>0</v>
      </c>
    </row>
    <row r="113" spans="2:5" ht="25.5" x14ac:dyDescent="0.2">
      <c r="B113" s="30" t="s">
        <v>237</v>
      </c>
      <c r="C113" s="31" t="s">
        <v>238</v>
      </c>
      <c r="D113" s="32" t="s">
        <v>39</v>
      </c>
      <c r="E113">
        <f t="shared" si="10"/>
        <v>0</v>
      </c>
    </row>
    <row r="114" spans="2:5" ht="15" customHeight="1" x14ac:dyDescent="0.2">
      <c r="B114" s="30" t="s">
        <v>239</v>
      </c>
      <c r="C114" s="31" t="s">
        <v>240</v>
      </c>
      <c r="D114" s="32" t="s">
        <v>39</v>
      </c>
      <c r="E114">
        <f t="shared" si="10"/>
        <v>0</v>
      </c>
    </row>
    <row r="115" spans="2:5" ht="15" customHeight="1" x14ac:dyDescent="0.2">
      <c r="B115" s="30" t="s">
        <v>241</v>
      </c>
      <c r="C115" s="31" t="s">
        <v>242</v>
      </c>
      <c r="D115" s="32" t="s">
        <v>39</v>
      </c>
      <c r="E115">
        <f t="shared" si="10"/>
        <v>0</v>
      </c>
    </row>
    <row r="116" spans="2:5" ht="15" customHeight="1" x14ac:dyDescent="0.2">
      <c r="B116" s="30" t="s">
        <v>243</v>
      </c>
      <c r="C116" s="31" t="s">
        <v>244</v>
      </c>
      <c r="D116" s="32" t="s">
        <v>39</v>
      </c>
      <c r="E116">
        <f t="shared" si="10"/>
        <v>0</v>
      </c>
    </row>
    <row r="117" spans="2:5" ht="15" customHeight="1" x14ac:dyDescent="0.2">
      <c r="B117" s="30" t="s">
        <v>245</v>
      </c>
      <c r="C117" s="31" t="s">
        <v>246</v>
      </c>
      <c r="D117" s="32" t="s">
        <v>39</v>
      </c>
      <c r="E117">
        <f t="shared" si="10"/>
        <v>0</v>
      </c>
    </row>
    <row r="118" spans="2:5" ht="15" customHeight="1" x14ac:dyDescent="0.2">
      <c r="B118" s="30" t="s">
        <v>247</v>
      </c>
      <c r="C118" s="31" t="s">
        <v>248</v>
      </c>
      <c r="D118" s="32" t="s">
        <v>39</v>
      </c>
      <c r="E118">
        <f t="shared" si="10"/>
        <v>0</v>
      </c>
    </row>
    <row r="119" spans="2:5" ht="15" customHeight="1" x14ac:dyDescent="0.2">
      <c r="B119" s="30" t="s">
        <v>249</v>
      </c>
      <c r="C119" s="31" t="s">
        <v>250</v>
      </c>
      <c r="D119" s="32" t="s">
        <v>39</v>
      </c>
      <c r="E119">
        <f t="shared" si="10"/>
        <v>0</v>
      </c>
    </row>
    <row r="120" spans="2:5" s="26" customFormat="1" ht="40.5" customHeight="1" x14ac:dyDescent="0.25">
      <c r="B120" s="27">
        <v>7.3</v>
      </c>
      <c r="C120" s="28" t="s">
        <v>251</v>
      </c>
      <c r="D120" s="29"/>
    </row>
    <row r="121" spans="2:5" ht="25.5" x14ac:dyDescent="0.2">
      <c r="B121" s="30">
        <v>7.3</v>
      </c>
      <c r="C121" s="31" t="s">
        <v>252</v>
      </c>
      <c r="D121" s="32" t="s">
        <v>39</v>
      </c>
      <c r="E121">
        <f t="shared" ref="E121:E126" si="11">IF(D121="Totalmente Implementado",1,IF(D121="Parcialmente implementado",0.5,0))</f>
        <v>0</v>
      </c>
    </row>
    <row r="122" spans="2:5" ht="15" customHeight="1" x14ac:dyDescent="0.2">
      <c r="B122" s="30" t="s">
        <v>253</v>
      </c>
      <c r="C122" s="31" t="s">
        <v>254</v>
      </c>
      <c r="D122" s="32" t="s">
        <v>39</v>
      </c>
      <c r="E122">
        <f t="shared" si="11"/>
        <v>0</v>
      </c>
    </row>
    <row r="123" spans="2:5" ht="15" customHeight="1" x14ac:dyDescent="0.2">
      <c r="B123" s="30" t="s">
        <v>255</v>
      </c>
      <c r="C123" s="31" t="s">
        <v>256</v>
      </c>
      <c r="D123" s="32" t="s">
        <v>39</v>
      </c>
      <c r="E123">
        <f t="shared" si="11"/>
        <v>0</v>
      </c>
    </row>
    <row r="124" spans="2:5" ht="25.5" x14ac:dyDescent="0.2">
      <c r="B124" s="30" t="s">
        <v>257</v>
      </c>
      <c r="C124" s="31" t="s">
        <v>258</v>
      </c>
      <c r="D124" s="32" t="s">
        <v>39</v>
      </c>
      <c r="E124">
        <f t="shared" si="11"/>
        <v>0</v>
      </c>
    </row>
    <row r="125" spans="2:5" ht="15" customHeight="1" x14ac:dyDescent="0.2">
      <c r="B125" s="30" t="s">
        <v>259</v>
      </c>
      <c r="C125" s="31" t="s">
        <v>260</v>
      </c>
      <c r="D125" s="32" t="s">
        <v>39</v>
      </c>
      <c r="E125">
        <f t="shared" si="11"/>
        <v>0</v>
      </c>
    </row>
    <row r="126" spans="2:5" ht="15" customHeight="1" x14ac:dyDescent="0.2">
      <c r="B126" s="30" t="s">
        <v>261</v>
      </c>
      <c r="C126" s="31" t="s">
        <v>262</v>
      </c>
      <c r="D126" s="32" t="s">
        <v>39</v>
      </c>
      <c r="E126">
        <f t="shared" si="11"/>
        <v>0</v>
      </c>
    </row>
    <row r="127" spans="2:5" s="4" customFormat="1" ht="49.5" customHeight="1" x14ac:dyDescent="0.35">
      <c r="B127" s="23">
        <v>8</v>
      </c>
      <c r="C127" s="24" t="s">
        <v>263</v>
      </c>
      <c r="D127" s="25"/>
    </row>
    <row r="128" spans="2:5" s="26" customFormat="1" ht="40.5" customHeight="1" x14ac:dyDescent="0.25">
      <c r="B128" s="27" t="s">
        <v>264</v>
      </c>
      <c r="C128" s="28" t="s">
        <v>265</v>
      </c>
      <c r="D128" s="29"/>
    </row>
    <row r="129" spans="2:5" ht="51" x14ac:dyDescent="0.2">
      <c r="B129" s="30" t="s">
        <v>264</v>
      </c>
      <c r="C129" s="31" t="s">
        <v>266</v>
      </c>
      <c r="D129" s="32" t="s">
        <v>39</v>
      </c>
      <c r="E129">
        <f>IF(D129="Totalmente Implementado",1,IF(D129="Parcialmente implementado",0.5,0))</f>
        <v>0</v>
      </c>
    </row>
    <row r="130" spans="2:5" s="26" customFormat="1" ht="40.5" customHeight="1" x14ac:dyDescent="0.25">
      <c r="B130" s="27" t="s">
        <v>267</v>
      </c>
      <c r="C130" s="28" t="s">
        <v>268</v>
      </c>
      <c r="D130" s="29"/>
    </row>
    <row r="131" spans="2:5" ht="38.25" x14ac:dyDescent="0.2">
      <c r="B131" s="30" t="s">
        <v>267</v>
      </c>
      <c r="C131" s="31" t="s">
        <v>269</v>
      </c>
      <c r="D131" s="32" t="s">
        <v>39</v>
      </c>
      <c r="E131">
        <f t="shared" ref="E131:E137" si="12">IF(D131="Totalmente Implementado",1,IF(D131="Parcialmente implementado",0.5,0))</f>
        <v>0</v>
      </c>
    </row>
    <row r="132" spans="2:5" ht="15" customHeight="1" x14ac:dyDescent="0.2">
      <c r="B132" s="30" t="s">
        <v>267</v>
      </c>
      <c r="C132" s="31" t="s">
        <v>270</v>
      </c>
      <c r="D132" s="32" t="s">
        <v>39</v>
      </c>
      <c r="E132">
        <f t="shared" si="12"/>
        <v>0</v>
      </c>
    </row>
    <row r="133" spans="2:5" ht="15" customHeight="1" x14ac:dyDescent="0.2">
      <c r="B133" s="30" t="s">
        <v>271</v>
      </c>
      <c r="C133" s="31" t="s">
        <v>272</v>
      </c>
      <c r="D133" s="32" t="s">
        <v>39</v>
      </c>
      <c r="E133">
        <f t="shared" si="12"/>
        <v>0</v>
      </c>
    </row>
    <row r="134" spans="2:5" x14ac:dyDescent="0.2">
      <c r="B134" s="30" t="s">
        <v>273</v>
      </c>
      <c r="C134" s="31" t="s">
        <v>274</v>
      </c>
      <c r="D134" s="32" t="s">
        <v>39</v>
      </c>
      <c r="E134">
        <f t="shared" si="12"/>
        <v>0</v>
      </c>
    </row>
    <row r="135" spans="2:5" ht="15" customHeight="1" x14ac:dyDescent="0.2">
      <c r="B135" s="30" t="s">
        <v>275</v>
      </c>
      <c r="C135" s="31" t="s">
        <v>276</v>
      </c>
      <c r="D135" s="32" t="s">
        <v>39</v>
      </c>
      <c r="E135">
        <f t="shared" si="12"/>
        <v>0</v>
      </c>
    </row>
    <row r="136" spans="2:5" ht="15" customHeight="1" x14ac:dyDescent="0.2">
      <c r="B136" s="30" t="s">
        <v>277</v>
      </c>
      <c r="C136" s="31" t="s">
        <v>278</v>
      </c>
      <c r="D136" s="32" t="s">
        <v>39</v>
      </c>
      <c r="E136">
        <f t="shared" si="12"/>
        <v>0</v>
      </c>
    </row>
    <row r="137" spans="2:5" ht="15" customHeight="1" x14ac:dyDescent="0.2">
      <c r="B137" s="30" t="s">
        <v>279</v>
      </c>
      <c r="C137" s="31" t="s">
        <v>280</v>
      </c>
      <c r="D137" s="32" t="s">
        <v>39</v>
      </c>
      <c r="E137">
        <f t="shared" si="12"/>
        <v>0</v>
      </c>
    </row>
    <row r="138" spans="2:5" s="26" customFormat="1" ht="40.5" customHeight="1" x14ac:dyDescent="0.25">
      <c r="B138" s="27" t="s">
        <v>281</v>
      </c>
      <c r="C138" s="28" t="s">
        <v>282</v>
      </c>
      <c r="D138" s="29"/>
    </row>
    <row r="139" spans="2:5" ht="51" x14ac:dyDescent="0.2">
      <c r="B139" s="30" t="s">
        <v>281</v>
      </c>
      <c r="C139" s="31" t="s">
        <v>283</v>
      </c>
      <c r="D139" s="32" t="s">
        <v>39</v>
      </c>
      <c r="E139">
        <f t="shared" ref="E139:E145" si="13">IF(D139="Totalmente Implementado",1,IF(D139="Parcialmente implementado",0.5,0))</f>
        <v>0</v>
      </c>
    </row>
    <row r="140" spans="2:5" ht="15" customHeight="1" x14ac:dyDescent="0.2">
      <c r="B140" s="30" t="s">
        <v>281</v>
      </c>
      <c r="C140" s="31" t="s">
        <v>284</v>
      </c>
      <c r="D140" s="32" t="s">
        <v>39</v>
      </c>
      <c r="E140">
        <f t="shared" si="13"/>
        <v>0</v>
      </c>
    </row>
    <row r="141" spans="2:5" ht="15" customHeight="1" x14ac:dyDescent="0.2">
      <c r="B141" s="30" t="s">
        <v>285</v>
      </c>
      <c r="C141" s="31" t="s">
        <v>286</v>
      </c>
      <c r="D141" s="32" t="s">
        <v>39</v>
      </c>
      <c r="E141">
        <f t="shared" si="13"/>
        <v>0</v>
      </c>
    </row>
    <row r="142" spans="2:5" ht="15" customHeight="1" x14ac:dyDescent="0.2">
      <c r="B142" s="30" t="s">
        <v>287</v>
      </c>
      <c r="C142" s="31" t="s">
        <v>288</v>
      </c>
      <c r="D142" s="32" t="s">
        <v>39</v>
      </c>
      <c r="E142">
        <f t="shared" si="13"/>
        <v>0</v>
      </c>
    </row>
    <row r="143" spans="2:5" ht="15" customHeight="1" x14ac:dyDescent="0.2">
      <c r="B143" s="30" t="s">
        <v>289</v>
      </c>
      <c r="C143" s="31" t="s">
        <v>278</v>
      </c>
      <c r="D143" s="32" t="s">
        <v>39</v>
      </c>
      <c r="E143">
        <f t="shared" si="13"/>
        <v>0</v>
      </c>
    </row>
    <row r="144" spans="2:5" ht="15" customHeight="1" x14ac:dyDescent="0.2">
      <c r="B144" s="30" t="s">
        <v>290</v>
      </c>
      <c r="C144" s="31" t="s">
        <v>291</v>
      </c>
      <c r="D144" s="32" t="s">
        <v>39</v>
      </c>
      <c r="E144">
        <f t="shared" si="13"/>
        <v>0</v>
      </c>
    </row>
    <row r="145" spans="2:5" ht="25.5" x14ac:dyDescent="0.2">
      <c r="B145" s="38">
        <v>8.3000000000000007</v>
      </c>
      <c r="C145" s="39" t="s">
        <v>292</v>
      </c>
      <c r="D145" s="32" t="s">
        <v>39</v>
      </c>
      <c r="E145">
        <f t="shared" si="13"/>
        <v>0</v>
      </c>
    </row>
    <row r="149" spans="2:5" ht="15" customHeight="1" x14ac:dyDescent="0.2">
      <c r="B149" s="16" t="s">
        <v>293</v>
      </c>
      <c r="D149" s="40" t="s">
        <v>294</v>
      </c>
    </row>
    <row r="150" spans="2:5" ht="15" customHeight="1" x14ac:dyDescent="0.2">
      <c r="B150" s="16">
        <f>COUNTIF($C$3:$C$145,"Fully implemented")</f>
        <v>0</v>
      </c>
      <c r="C150" s="41"/>
      <c r="D150" s="42">
        <f>COUNTIF(D5:D145,"Totalmente Implementado")</f>
        <v>1</v>
      </c>
      <c r="E150">
        <f>COUNT(E5:E145)</f>
        <v>118</v>
      </c>
    </row>
    <row r="151" spans="2:5" ht="15" customHeight="1" x14ac:dyDescent="0.2">
      <c r="B151" s="16">
        <f>COUNTIF($C$3:$C$145,"Partially implemented")</f>
        <v>0</v>
      </c>
      <c r="C151" s="41"/>
      <c r="D151" s="42">
        <f>COUNTIF($D$5:$D$145,"Parcialmente Implementado")</f>
        <v>8</v>
      </c>
    </row>
    <row r="152" spans="2:5" ht="15" customHeight="1" x14ac:dyDescent="0.2">
      <c r="B152" s="43">
        <f>COUNTIF($C$3:$C$145,"Not implemented")</f>
        <v>0</v>
      </c>
      <c r="C152" s="41"/>
      <c r="D152" s="42">
        <f>COUNTIF($D$5:$D$145,"No implementado")</f>
        <v>109</v>
      </c>
    </row>
    <row r="153" spans="2:5" ht="15" customHeight="1" x14ac:dyDescent="0.2">
      <c r="B153" s="44">
        <f>SUM(B150:B152)</f>
        <v>0</v>
      </c>
    </row>
  </sheetData>
  <sheetProtection selectLockedCells="1" selectUnlockedCells="1"/>
  <mergeCells count="1">
    <mergeCell ref="B1:E1"/>
  </mergeCells>
  <conditionalFormatting sqref="D5">
    <cfRule type="cellIs" dxfId="2618" priority="1" stopIfTrue="1" operator="equal">
      <formula>"Parcialmente implementado"</formula>
    </cfRule>
    <cfRule type="cellIs" dxfId="2617" priority="2" stopIfTrue="1" operator="equal">
      <formula>"No implementado"</formula>
    </cfRule>
    <cfRule type="cellIs" dxfId="2616" priority="3" stopIfTrue="1" operator="equal">
      <formula>"Totalmente implementado"</formula>
    </cfRule>
  </conditionalFormatting>
  <conditionalFormatting sqref="D8">
    <cfRule type="cellIs" dxfId="2615" priority="4" stopIfTrue="1" operator="equal">
      <formula>"Parcialmente implementado"</formula>
    </cfRule>
    <cfRule type="cellIs" dxfId="2614" priority="5" stopIfTrue="1" operator="equal">
      <formula>"No implementado"</formula>
    </cfRule>
    <cfRule type="cellIs" dxfId="2613" priority="6" stopIfTrue="1" operator="equal">
      <formula>"Totalmente implementado"</formula>
    </cfRule>
  </conditionalFormatting>
  <conditionalFormatting sqref="D9">
    <cfRule type="cellIs" dxfId="2612" priority="7" stopIfTrue="1" operator="equal">
      <formula>"Parcialmente implementado"</formula>
    </cfRule>
    <cfRule type="cellIs" dxfId="2611" priority="8" stopIfTrue="1" operator="equal">
      <formula>"No implementado"</formula>
    </cfRule>
    <cfRule type="cellIs" dxfId="2610" priority="9" stopIfTrue="1" operator="equal">
      <formula>"Totalmente implementado"</formula>
    </cfRule>
  </conditionalFormatting>
  <conditionalFormatting sqref="D10">
    <cfRule type="cellIs" dxfId="2609" priority="10" stopIfTrue="1" operator="equal">
      <formula>"Parcialmente implementado"</formula>
    </cfRule>
    <cfRule type="cellIs" dxfId="2608" priority="11" stopIfTrue="1" operator="equal">
      <formula>"No implementado"</formula>
    </cfRule>
    <cfRule type="cellIs" dxfId="2607" priority="12" stopIfTrue="1" operator="equal">
      <formula>"Totalmente implementado"</formula>
    </cfRule>
  </conditionalFormatting>
  <conditionalFormatting sqref="D11">
    <cfRule type="cellIs" dxfId="2606" priority="13" stopIfTrue="1" operator="equal">
      <formula>"Parcialmente implementado"</formula>
    </cfRule>
    <cfRule type="cellIs" dxfId="2605" priority="14" stopIfTrue="1" operator="equal">
      <formula>"No implementado"</formula>
    </cfRule>
    <cfRule type="cellIs" dxfId="2604" priority="15" stopIfTrue="1" operator="equal">
      <formula>"Totalmente implementado"</formula>
    </cfRule>
  </conditionalFormatting>
  <conditionalFormatting sqref="D12">
    <cfRule type="cellIs" dxfId="2603" priority="16" stopIfTrue="1" operator="equal">
      <formula>"Parcialmente implementado"</formula>
    </cfRule>
    <cfRule type="cellIs" dxfId="2602" priority="17" stopIfTrue="1" operator="equal">
      <formula>"No implementado"</formula>
    </cfRule>
    <cfRule type="cellIs" dxfId="2601" priority="18" stopIfTrue="1" operator="equal">
      <formula>"Totalmente implementado"</formula>
    </cfRule>
  </conditionalFormatting>
  <conditionalFormatting sqref="D13">
    <cfRule type="cellIs" dxfId="2600" priority="19" stopIfTrue="1" operator="equal">
      <formula>"Parcialmente implementado"</formula>
    </cfRule>
    <cfRule type="cellIs" dxfId="2599" priority="20" stopIfTrue="1" operator="equal">
      <formula>"No implementado"</formula>
    </cfRule>
    <cfRule type="cellIs" dxfId="2598" priority="21" stopIfTrue="1" operator="equal">
      <formula>"Totalmente implementado"</formula>
    </cfRule>
  </conditionalFormatting>
  <conditionalFormatting sqref="D14">
    <cfRule type="cellIs" dxfId="2597" priority="22" stopIfTrue="1" operator="equal">
      <formula>"Parcialmente implementado"</formula>
    </cfRule>
    <cfRule type="cellIs" dxfId="2596" priority="23" stopIfTrue="1" operator="equal">
      <formula>"No implementado"</formula>
    </cfRule>
    <cfRule type="cellIs" dxfId="2595" priority="24" stopIfTrue="1" operator="equal">
      <formula>"Totalmente implementado"</formula>
    </cfRule>
  </conditionalFormatting>
  <conditionalFormatting sqref="D15">
    <cfRule type="cellIs" dxfId="2594" priority="25" stopIfTrue="1" operator="equal">
      <formula>"Parcialmente implementado"</formula>
    </cfRule>
    <cfRule type="cellIs" dxfId="2593" priority="26" stopIfTrue="1" operator="equal">
      <formula>"No implementado"</formula>
    </cfRule>
    <cfRule type="cellIs" dxfId="2592" priority="27" stopIfTrue="1" operator="equal">
      <formula>"Totalmente implementado"</formula>
    </cfRule>
  </conditionalFormatting>
  <conditionalFormatting sqref="D16">
    <cfRule type="cellIs" dxfId="2591" priority="28" stopIfTrue="1" operator="equal">
      <formula>"Parcialmente implementado"</formula>
    </cfRule>
    <cfRule type="cellIs" dxfId="2590" priority="29" stopIfTrue="1" operator="equal">
      <formula>"No implementado"</formula>
    </cfRule>
    <cfRule type="cellIs" dxfId="2589" priority="30" stopIfTrue="1" operator="equal">
      <formula>"Totalmente implementado"</formula>
    </cfRule>
  </conditionalFormatting>
  <conditionalFormatting sqref="D17">
    <cfRule type="cellIs" dxfId="2588" priority="31" stopIfTrue="1" operator="equal">
      <formula>"Parcialmente implementado"</formula>
    </cfRule>
    <cfRule type="cellIs" dxfId="2587" priority="32" stopIfTrue="1" operator="equal">
      <formula>"No implementado"</formula>
    </cfRule>
    <cfRule type="cellIs" dxfId="2586" priority="33" stopIfTrue="1" operator="equal">
      <formula>"Totalmente implementado"</formula>
    </cfRule>
  </conditionalFormatting>
  <conditionalFormatting sqref="D19">
    <cfRule type="cellIs" dxfId="2585" priority="34" stopIfTrue="1" operator="equal">
      <formula>"Parcialmente implementado"</formula>
    </cfRule>
    <cfRule type="cellIs" dxfId="2584" priority="35" stopIfTrue="1" operator="equal">
      <formula>"No implementado"</formula>
    </cfRule>
    <cfRule type="cellIs" dxfId="2583" priority="36" stopIfTrue="1" operator="equal">
      <formula>"Totalmente implementado"</formula>
    </cfRule>
  </conditionalFormatting>
  <conditionalFormatting sqref="D20">
    <cfRule type="cellIs" dxfId="2582" priority="37" stopIfTrue="1" operator="equal">
      <formula>"Parcialmente implementado"</formula>
    </cfRule>
    <cfRule type="cellIs" dxfId="2581" priority="38" stopIfTrue="1" operator="equal">
      <formula>"No implementado"</formula>
    </cfRule>
    <cfRule type="cellIs" dxfId="2580" priority="39" stopIfTrue="1" operator="equal">
      <formula>"Totalmente implementado"</formula>
    </cfRule>
  </conditionalFormatting>
  <conditionalFormatting sqref="D21">
    <cfRule type="cellIs" dxfId="2579" priority="40" stopIfTrue="1" operator="equal">
      <formula>"Parcialmente implementado"</formula>
    </cfRule>
    <cfRule type="cellIs" dxfId="2578" priority="41" stopIfTrue="1" operator="equal">
      <formula>"No implementado"</formula>
    </cfRule>
    <cfRule type="cellIs" dxfId="2577" priority="42" stopIfTrue="1" operator="equal">
      <formula>"Totalmente implementado"</formula>
    </cfRule>
  </conditionalFormatting>
  <conditionalFormatting sqref="D22">
    <cfRule type="cellIs" dxfId="2576" priority="43" stopIfTrue="1" operator="equal">
      <formula>"Parcialmente implementado"</formula>
    </cfRule>
    <cfRule type="cellIs" dxfId="2575" priority="44" stopIfTrue="1" operator="equal">
      <formula>"No implementado"</formula>
    </cfRule>
    <cfRule type="cellIs" dxfId="2574" priority="45" stopIfTrue="1" operator="equal">
      <formula>"Totalmente implementado"</formula>
    </cfRule>
  </conditionalFormatting>
  <conditionalFormatting sqref="D23">
    <cfRule type="cellIs" dxfId="2573" priority="46" stopIfTrue="1" operator="equal">
      <formula>"Parcialmente implementado"</formula>
    </cfRule>
    <cfRule type="cellIs" dxfId="2572" priority="47" stopIfTrue="1" operator="equal">
      <formula>"No implementado"</formula>
    </cfRule>
    <cfRule type="cellIs" dxfId="2571" priority="48" stopIfTrue="1" operator="equal">
      <formula>"Totalmente implementado"</formula>
    </cfRule>
  </conditionalFormatting>
  <conditionalFormatting sqref="D24">
    <cfRule type="cellIs" dxfId="2570" priority="49" stopIfTrue="1" operator="equal">
      <formula>"Parcialmente implementado"</formula>
    </cfRule>
    <cfRule type="cellIs" dxfId="2569" priority="50" stopIfTrue="1" operator="equal">
      <formula>"No implementado"</formula>
    </cfRule>
    <cfRule type="cellIs" dxfId="2568" priority="51" stopIfTrue="1" operator="equal">
      <formula>"Totalmente implementado"</formula>
    </cfRule>
  </conditionalFormatting>
  <conditionalFormatting sqref="D25">
    <cfRule type="cellIs" dxfId="2567" priority="52" stopIfTrue="1" operator="equal">
      <formula>"Parcialmente implementado"</formula>
    </cfRule>
    <cfRule type="cellIs" dxfId="2566" priority="53" stopIfTrue="1" operator="equal">
      <formula>"No implementado"</formula>
    </cfRule>
    <cfRule type="cellIs" dxfId="2565" priority="54" stopIfTrue="1" operator="equal">
      <formula>"Totalmente implementado"</formula>
    </cfRule>
  </conditionalFormatting>
  <conditionalFormatting sqref="D26">
    <cfRule type="cellIs" dxfId="2564" priority="55" stopIfTrue="1" operator="equal">
      <formula>"Parcialmente implementado"</formula>
    </cfRule>
    <cfRule type="cellIs" dxfId="2563" priority="56" stopIfTrue="1" operator="equal">
      <formula>"No implementado"</formula>
    </cfRule>
    <cfRule type="cellIs" dxfId="2562" priority="57" stopIfTrue="1" operator="equal">
      <formula>"Totalmente implementado"</formula>
    </cfRule>
  </conditionalFormatting>
  <conditionalFormatting sqref="D28">
    <cfRule type="cellIs" dxfId="2561" priority="58" stopIfTrue="1" operator="equal">
      <formula>"Parcialmente implementado"</formula>
    </cfRule>
    <cfRule type="cellIs" dxfId="2560" priority="59" stopIfTrue="1" operator="equal">
      <formula>"No implementado"</formula>
    </cfRule>
    <cfRule type="cellIs" dxfId="2559" priority="60" stopIfTrue="1" operator="equal">
      <formula>"Totalmente implementado"</formula>
    </cfRule>
  </conditionalFormatting>
  <conditionalFormatting sqref="D29">
    <cfRule type="cellIs" dxfId="2558" priority="61" stopIfTrue="1" operator="equal">
      <formula>"Parcialmente implementado"</formula>
    </cfRule>
    <cfRule type="cellIs" dxfId="2557" priority="62" stopIfTrue="1" operator="equal">
      <formula>"No implementado"</formula>
    </cfRule>
    <cfRule type="cellIs" dxfId="2556" priority="63" stopIfTrue="1" operator="equal">
      <formula>"Totalmente implementado"</formula>
    </cfRule>
  </conditionalFormatting>
  <conditionalFormatting sqref="D30">
    <cfRule type="cellIs" dxfId="2555" priority="64" stopIfTrue="1" operator="equal">
      <formula>"Parcialmente implementado"</formula>
    </cfRule>
    <cfRule type="cellIs" dxfId="2554" priority="65" stopIfTrue="1" operator="equal">
      <formula>"No implementado"</formula>
    </cfRule>
    <cfRule type="cellIs" dxfId="2553" priority="66" stopIfTrue="1" operator="equal">
      <formula>"Totalmente implementado"</formula>
    </cfRule>
  </conditionalFormatting>
  <conditionalFormatting sqref="D31">
    <cfRule type="cellIs" dxfId="2552" priority="67" stopIfTrue="1" operator="equal">
      <formula>"Parcialmente implementado"</formula>
    </cfRule>
    <cfRule type="cellIs" dxfId="2551" priority="68" stopIfTrue="1" operator="equal">
      <formula>"No implementado"</formula>
    </cfRule>
    <cfRule type="cellIs" dxfId="2550" priority="69" stopIfTrue="1" operator="equal">
      <formula>"Totalmente implementado"</formula>
    </cfRule>
  </conditionalFormatting>
  <conditionalFormatting sqref="D32">
    <cfRule type="cellIs" dxfId="2549" priority="70" stopIfTrue="1" operator="equal">
      <formula>"Parcialmente implementado"</formula>
    </cfRule>
    <cfRule type="cellIs" dxfId="2548" priority="71" stopIfTrue="1" operator="equal">
      <formula>"No implementado"</formula>
    </cfRule>
    <cfRule type="cellIs" dxfId="2547" priority="72" stopIfTrue="1" operator="equal">
      <formula>"Totalmente implementado"</formula>
    </cfRule>
  </conditionalFormatting>
  <conditionalFormatting sqref="D33">
    <cfRule type="cellIs" dxfId="2546" priority="73" stopIfTrue="1" operator="equal">
      <formula>"Parcialmente implementado"</formula>
    </cfRule>
    <cfRule type="cellIs" dxfId="2545" priority="74" stopIfTrue="1" operator="equal">
      <formula>"No implementado"</formula>
    </cfRule>
    <cfRule type="cellIs" dxfId="2544" priority="75" stopIfTrue="1" operator="equal">
      <formula>"Totalmente implementado"</formula>
    </cfRule>
  </conditionalFormatting>
  <conditionalFormatting sqref="D34">
    <cfRule type="cellIs" dxfId="2543" priority="76" stopIfTrue="1" operator="equal">
      <formula>"Parcialmente implementado"</formula>
    </cfRule>
    <cfRule type="cellIs" dxfId="2542" priority="77" stopIfTrue="1" operator="equal">
      <formula>"No implementado"</formula>
    </cfRule>
    <cfRule type="cellIs" dxfId="2541" priority="78" stopIfTrue="1" operator="equal">
      <formula>"Totalmente implementado"</formula>
    </cfRule>
  </conditionalFormatting>
  <conditionalFormatting sqref="D35">
    <cfRule type="cellIs" dxfId="2540" priority="79" stopIfTrue="1" operator="equal">
      <formula>"Parcialmente implementado"</formula>
    </cfRule>
    <cfRule type="cellIs" dxfId="2539" priority="80" stopIfTrue="1" operator="equal">
      <formula>"No implementado"</formula>
    </cfRule>
    <cfRule type="cellIs" dxfId="2538" priority="81" stopIfTrue="1" operator="equal">
      <formula>"Totalmente implementado"</formula>
    </cfRule>
  </conditionalFormatting>
  <conditionalFormatting sqref="D37">
    <cfRule type="cellIs" dxfId="2537" priority="82" stopIfTrue="1" operator="equal">
      <formula>"Parcialmente implementado"</formula>
    </cfRule>
    <cfRule type="cellIs" dxfId="2536" priority="83" stopIfTrue="1" operator="equal">
      <formula>"No implementado"</formula>
    </cfRule>
    <cfRule type="cellIs" dxfId="2535" priority="84" stopIfTrue="1" operator="equal">
      <formula>"Totalmente implementado"</formula>
    </cfRule>
  </conditionalFormatting>
  <conditionalFormatting sqref="D38">
    <cfRule type="cellIs" dxfId="2534" priority="85" stopIfTrue="1" operator="equal">
      <formula>"Parcialmente implementado"</formula>
    </cfRule>
    <cfRule type="cellIs" dxfId="2533" priority="86" stopIfTrue="1" operator="equal">
      <formula>"No implementado"</formula>
    </cfRule>
    <cfRule type="cellIs" dxfId="2532" priority="87" stopIfTrue="1" operator="equal">
      <formula>"Totalmente implementado"</formula>
    </cfRule>
  </conditionalFormatting>
  <conditionalFormatting sqref="D39">
    <cfRule type="cellIs" dxfId="2531" priority="88" stopIfTrue="1" operator="equal">
      <formula>"Parcialmente implementado"</formula>
    </cfRule>
    <cfRule type="cellIs" dxfId="2530" priority="89" stopIfTrue="1" operator="equal">
      <formula>"No implementado"</formula>
    </cfRule>
    <cfRule type="cellIs" dxfId="2529" priority="90" stopIfTrue="1" operator="equal">
      <formula>"Totalmente implementado"</formula>
    </cfRule>
  </conditionalFormatting>
  <conditionalFormatting sqref="D40">
    <cfRule type="cellIs" dxfId="2528" priority="91" stopIfTrue="1" operator="equal">
      <formula>"Parcialmente implementado"</formula>
    </cfRule>
    <cfRule type="cellIs" dxfId="2527" priority="92" stopIfTrue="1" operator="equal">
      <formula>"No implementado"</formula>
    </cfRule>
    <cfRule type="cellIs" dxfId="2526" priority="93" stopIfTrue="1" operator="equal">
      <formula>"Totalmente implementado"</formula>
    </cfRule>
  </conditionalFormatting>
  <conditionalFormatting sqref="D43">
    <cfRule type="cellIs" dxfId="2525" priority="94" stopIfTrue="1" operator="equal">
      <formula>"Parcialmente implementado"</formula>
    </cfRule>
    <cfRule type="cellIs" dxfId="2524" priority="95" stopIfTrue="1" operator="equal">
      <formula>"No implementado"</formula>
    </cfRule>
    <cfRule type="cellIs" dxfId="2523" priority="96" stopIfTrue="1" operator="equal">
      <formula>"Totalmente implementado"</formula>
    </cfRule>
  </conditionalFormatting>
  <conditionalFormatting sqref="D44">
    <cfRule type="cellIs" dxfId="2522" priority="97" stopIfTrue="1" operator="equal">
      <formula>"Parcialmente implementado"</formula>
    </cfRule>
    <cfRule type="cellIs" dxfId="2521" priority="98" stopIfTrue="1" operator="equal">
      <formula>"No implementado"</formula>
    </cfRule>
    <cfRule type="cellIs" dxfId="2520" priority="99" stopIfTrue="1" operator="equal">
      <formula>"Totalmente implementado"</formula>
    </cfRule>
  </conditionalFormatting>
  <conditionalFormatting sqref="D45">
    <cfRule type="cellIs" dxfId="2519" priority="100" stopIfTrue="1" operator="equal">
      <formula>"Parcialmente implementado"</formula>
    </cfRule>
    <cfRule type="cellIs" dxfId="2518" priority="101" stopIfTrue="1" operator="equal">
      <formula>"No implementado"</formula>
    </cfRule>
    <cfRule type="cellIs" dxfId="2517" priority="102" stopIfTrue="1" operator="equal">
      <formula>"Totalmente implementado"</formula>
    </cfRule>
  </conditionalFormatting>
  <conditionalFormatting sqref="D46">
    <cfRule type="cellIs" dxfId="2516" priority="103" stopIfTrue="1" operator="equal">
      <formula>"Parcialmente implementado"</formula>
    </cfRule>
    <cfRule type="cellIs" dxfId="2515" priority="104" stopIfTrue="1" operator="equal">
      <formula>"No implementado"</formula>
    </cfRule>
    <cfRule type="cellIs" dxfId="2514" priority="105" stopIfTrue="1" operator="equal">
      <formula>"Totalmente implementado"</formula>
    </cfRule>
  </conditionalFormatting>
  <conditionalFormatting sqref="D47">
    <cfRule type="cellIs" dxfId="2513" priority="106" stopIfTrue="1" operator="equal">
      <formula>"Parcialmente implementado"</formula>
    </cfRule>
    <cfRule type="cellIs" dxfId="2512" priority="107" stopIfTrue="1" operator="equal">
      <formula>"No implementado"</formula>
    </cfRule>
    <cfRule type="cellIs" dxfId="2511" priority="108" stopIfTrue="1" operator="equal">
      <formula>"Totalmente implementado"</formula>
    </cfRule>
  </conditionalFormatting>
  <conditionalFormatting sqref="D48">
    <cfRule type="cellIs" dxfId="2510" priority="109" stopIfTrue="1" operator="equal">
      <formula>"Parcialmente implementado"</formula>
    </cfRule>
    <cfRule type="cellIs" dxfId="2509" priority="110" stopIfTrue="1" operator="equal">
      <formula>"No implementado"</formula>
    </cfRule>
    <cfRule type="cellIs" dxfId="2508" priority="111" stopIfTrue="1" operator="equal">
      <formula>"Totalmente implementado"</formula>
    </cfRule>
  </conditionalFormatting>
  <conditionalFormatting sqref="D49">
    <cfRule type="cellIs" dxfId="2507" priority="112" stopIfTrue="1" operator="equal">
      <formula>"Parcialmente implementado"</formula>
    </cfRule>
    <cfRule type="cellIs" dxfId="2506" priority="113" stopIfTrue="1" operator="equal">
      <formula>"No implementado"</formula>
    </cfRule>
    <cfRule type="cellIs" dxfId="2505" priority="114" stopIfTrue="1" operator="equal">
      <formula>"Totalmente implementado"</formula>
    </cfRule>
  </conditionalFormatting>
  <conditionalFormatting sqref="D50">
    <cfRule type="cellIs" dxfId="2504" priority="115" stopIfTrue="1" operator="equal">
      <formula>"Parcialmente implementado"</formula>
    </cfRule>
    <cfRule type="cellIs" dxfId="2503" priority="116" stopIfTrue="1" operator="equal">
      <formula>"No implementado"</formula>
    </cfRule>
    <cfRule type="cellIs" dxfId="2502" priority="117" stopIfTrue="1" operator="equal">
      <formula>"Totalmente implementado"</formula>
    </cfRule>
  </conditionalFormatting>
  <conditionalFormatting sqref="D51">
    <cfRule type="cellIs" dxfId="2501" priority="118" stopIfTrue="1" operator="equal">
      <formula>"Parcialmente implementado"</formula>
    </cfRule>
    <cfRule type="cellIs" dxfId="2500" priority="119" stopIfTrue="1" operator="equal">
      <formula>"No implementado"</formula>
    </cfRule>
    <cfRule type="cellIs" dxfId="2499" priority="120" stopIfTrue="1" operator="equal">
      <formula>"Totalmente implementado"</formula>
    </cfRule>
  </conditionalFormatting>
  <conditionalFormatting sqref="D53">
    <cfRule type="cellIs" dxfId="2498" priority="121" stopIfTrue="1" operator="equal">
      <formula>"Parcialmente implementado"</formula>
    </cfRule>
    <cfRule type="cellIs" dxfId="2497" priority="122" stopIfTrue="1" operator="equal">
      <formula>"No implementado"</formula>
    </cfRule>
    <cfRule type="cellIs" dxfId="2496" priority="123" stopIfTrue="1" operator="equal">
      <formula>"Totalmente implementado"</formula>
    </cfRule>
  </conditionalFormatting>
  <conditionalFormatting sqref="D54">
    <cfRule type="cellIs" dxfId="2495" priority="124" stopIfTrue="1" operator="equal">
      <formula>"Parcialmente implementado"</formula>
    </cfRule>
    <cfRule type="cellIs" dxfId="2494" priority="125" stopIfTrue="1" operator="equal">
      <formula>"No implementado"</formula>
    </cfRule>
    <cfRule type="cellIs" dxfId="2493" priority="126" stopIfTrue="1" operator="equal">
      <formula>"Totalmente implementado"</formula>
    </cfRule>
  </conditionalFormatting>
  <conditionalFormatting sqref="D55">
    <cfRule type="cellIs" dxfId="2492" priority="127" stopIfTrue="1" operator="equal">
      <formula>"Parcialmente implementado"</formula>
    </cfRule>
    <cfRule type="cellIs" dxfId="2491" priority="128" stopIfTrue="1" operator="equal">
      <formula>"No implementado"</formula>
    </cfRule>
    <cfRule type="cellIs" dxfId="2490" priority="129" stopIfTrue="1" operator="equal">
      <formula>"Totalmente implementado"</formula>
    </cfRule>
  </conditionalFormatting>
  <conditionalFormatting sqref="D56">
    <cfRule type="cellIs" dxfId="2489" priority="130" stopIfTrue="1" operator="equal">
      <formula>"Parcialmente implementado"</formula>
    </cfRule>
    <cfRule type="cellIs" dxfId="2488" priority="131" stopIfTrue="1" operator="equal">
      <formula>"No implementado"</formula>
    </cfRule>
    <cfRule type="cellIs" dxfId="2487" priority="132" stopIfTrue="1" operator="equal">
      <formula>"Totalmente implementado"</formula>
    </cfRule>
  </conditionalFormatting>
  <conditionalFormatting sqref="D57">
    <cfRule type="cellIs" dxfId="2486" priority="133" stopIfTrue="1" operator="equal">
      <formula>"Parcialmente implementado"</formula>
    </cfRule>
    <cfRule type="cellIs" dxfId="2485" priority="134" stopIfTrue="1" operator="equal">
      <formula>"No implementado"</formula>
    </cfRule>
    <cfRule type="cellIs" dxfId="2484" priority="135" stopIfTrue="1" operator="equal">
      <formula>"Totalmente implementado"</formula>
    </cfRule>
  </conditionalFormatting>
  <conditionalFormatting sqref="D58">
    <cfRule type="cellIs" dxfId="2483" priority="136" stopIfTrue="1" operator="equal">
      <formula>"Parcialmente implementado"</formula>
    </cfRule>
    <cfRule type="cellIs" dxfId="2482" priority="137" stopIfTrue="1" operator="equal">
      <formula>"No implementado"</formula>
    </cfRule>
    <cfRule type="cellIs" dxfId="2481" priority="138" stopIfTrue="1" operator="equal">
      <formula>"Totalmente implementado"</formula>
    </cfRule>
  </conditionalFormatting>
  <conditionalFormatting sqref="D59">
    <cfRule type="cellIs" dxfId="2480" priority="139" stopIfTrue="1" operator="equal">
      <formula>"Parcialmente implementado"</formula>
    </cfRule>
    <cfRule type="cellIs" dxfId="2479" priority="140" stopIfTrue="1" operator="equal">
      <formula>"No implementado"</formula>
    </cfRule>
    <cfRule type="cellIs" dxfId="2478" priority="141" stopIfTrue="1" operator="equal">
      <formula>"Totalmente implementado"</formula>
    </cfRule>
  </conditionalFormatting>
  <conditionalFormatting sqref="D60">
    <cfRule type="cellIs" dxfId="2477" priority="142" stopIfTrue="1" operator="equal">
      <formula>"Parcialmente implementado"</formula>
    </cfRule>
    <cfRule type="cellIs" dxfId="2476" priority="143" stopIfTrue="1" operator="equal">
      <formula>"No implementado"</formula>
    </cfRule>
    <cfRule type="cellIs" dxfId="2475" priority="144" stopIfTrue="1" operator="equal">
      <formula>"Totalmente implementado"</formula>
    </cfRule>
  </conditionalFormatting>
  <conditionalFormatting sqref="D61">
    <cfRule type="cellIs" dxfId="2474" priority="145" stopIfTrue="1" operator="equal">
      <formula>"Parcialmente implementado"</formula>
    </cfRule>
    <cfRule type="cellIs" dxfId="2473" priority="146" stopIfTrue="1" operator="equal">
      <formula>"No implementado"</formula>
    </cfRule>
    <cfRule type="cellIs" dxfId="2472" priority="147" stopIfTrue="1" operator="equal">
      <formula>"Totalmente implementado"</formula>
    </cfRule>
  </conditionalFormatting>
  <conditionalFormatting sqref="D62">
    <cfRule type="cellIs" dxfId="2471" priority="148" stopIfTrue="1" operator="equal">
      <formula>"Parcialmente implementado"</formula>
    </cfRule>
    <cfRule type="cellIs" dxfId="2470" priority="149" stopIfTrue="1" operator="equal">
      <formula>"No implementado"</formula>
    </cfRule>
    <cfRule type="cellIs" dxfId="2469" priority="150" stopIfTrue="1" operator="equal">
      <formula>"Totalmente implementado"</formula>
    </cfRule>
  </conditionalFormatting>
  <conditionalFormatting sqref="D63">
    <cfRule type="cellIs" dxfId="2468" priority="151" stopIfTrue="1" operator="equal">
      <formula>"Parcialmente implementado"</formula>
    </cfRule>
    <cfRule type="cellIs" dxfId="2467" priority="152" stopIfTrue="1" operator="equal">
      <formula>"No implementado"</formula>
    </cfRule>
    <cfRule type="cellIs" dxfId="2466" priority="153" stopIfTrue="1" operator="equal">
      <formula>"Totalmente implementado"</formula>
    </cfRule>
  </conditionalFormatting>
  <conditionalFormatting sqref="D65">
    <cfRule type="cellIs" dxfId="2465" priority="154" stopIfTrue="1" operator="equal">
      <formula>"Parcialmente implementado"</formula>
    </cfRule>
    <cfRule type="cellIs" dxfId="2464" priority="155" stopIfTrue="1" operator="equal">
      <formula>"No implementado"</formula>
    </cfRule>
    <cfRule type="cellIs" dxfId="2463" priority="156" stopIfTrue="1" operator="equal">
      <formula>"Totalmente implementado"</formula>
    </cfRule>
  </conditionalFormatting>
  <conditionalFormatting sqref="D66">
    <cfRule type="cellIs" dxfId="2462" priority="157" stopIfTrue="1" operator="equal">
      <formula>"Parcialmente implementado"</formula>
    </cfRule>
    <cfRule type="cellIs" dxfId="2461" priority="158" stopIfTrue="1" operator="equal">
      <formula>"No implementado"</formula>
    </cfRule>
    <cfRule type="cellIs" dxfId="2460" priority="159" stopIfTrue="1" operator="equal">
      <formula>"Totalmente implementado"</formula>
    </cfRule>
  </conditionalFormatting>
  <conditionalFormatting sqref="D67">
    <cfRule type="cellIs" dxfId="2459" priority="160" stopIfTrue="1" operator="equal">
      <formula>"Parcialmente implementado"</formula>
    </cfRule>
    <cfRule type="cellIs" dxfId="2458" priority="161" stopIfTrue="1" operator="equal">
      <formula>"No implementado"</formula>
    </cfRule>
    <cfRule type="cellIs" dxfId="2457" priority="162" stopIfTrue="1" operator="equal">
      <formula>"Totalmente implementado"</formula>
    </cfRule>
  </conditionalFormatting>
  <conditionalFormatting sqref="D68">
    <cfRule type="cellIs" dxfId="2456" priority="163" stopIfTrue="1" operator="equal">
      <formula>"Parcialmente implementado"</formula>
    </cfRule>
    <cfRule type="cellIs" dxfId="2455" priority="164" stopIfTrue="1" operator="equal">
      <formula>"No implementado"</formula>
    </cfRule>
    <cfRule type="cellIs" dxfId="2454" priority="165" stopIfTrue="1" operator="equal">
      <formula>"Totalmente implementado"</formula>
    </cfRule>
  </conditionalFormatting>
  <conditionalFormatting sqref="D69">
    <cfRule type="cellIs" dxfId="2453" priority="166" stopIfTrue="1" operator="equal">
      <formula>"Parcialmente implementado"</formula>
    </cfRule>
    <cfRule type="cellIs" dxfId="2452" priority="167" stopIfTrue="1" operator="equal">
      <formula>"No implementado"</formula>
    </cfRule>
    <cfRule type="cellIs" dxfId="2451" priority="168" stopIfTrue="1" operator="equal">
      <formula>"Totalmente implementado"</formula>
    </cfRule>
  </conditionalFormatting>
  <conditionalFormatting sqref="D70">
    <cfRule type="cellIs" dxfId="2450" priority="169" stopIfTrue="1" operator="equal">
      <formula>"Parcialmente implementado"</formula>
    </cfRule>
    <cfRule type="cellIs" dxfId="2449" priority="170" stopIfTrue="1" operator="equal">
      <formula>"No implementado"</formula>
    </cfRule>
    <cfRule type="cellIs" dxfId="2448" priority="171" stopIfTrue="1" operator="equal">
      <formula>"Totalmente implementado"</formula>
    </cfRule>
  </conditionalFormatting>
  <conditionalFormatting sqref="D73">
    <cfRule type="cellIs" dxfId="2447" priority="172" stopIfTrue="1" operator="equal">
      <formula>"Parcialmente implementado"</formula>
    </cfRule>
    <cfRule type="cellIs" dxfId="2446" priority="173" stopIfTrue="1" operator="equal">
      <formula>"No implementado"</formula>
    </cfRule>
    <cfRule type="cellIs" dxfId="2445" priority="174" stopIfTrue="1" operator="equal">
      <formula>"Totalmente implementado"</formula>
    </cfRule>
  </conditionalFormatting>
  <conditionalFormatting sqref="D74">
    <cfRule type="cellIs" dxfId="2444" priority="175" stopIfTrue="1" operator="equal">
      <formula>"Parcialmente implementado"</formula>
    </cfRule>
    <cfRule type="cellIs" dxfId="2443" priority="176" stopIfTrue="1" operator="equal">
      <formula>"No implementado"</formula>
    </cfRule>
    <cfRule type="cellIs" dxfId="2442" priority="177" stopIfTrue="1" operator="equal">
      <formula>"Totalmente implementado"</formula>
    </cfRule>
  </conditionalFormatting>
  <conditionalFormatting sqref="D75">
    <cfRule type="cellIs" dxfId="2441" priority="178" stopIfTrue="1" operator="equal">
      <formula>"Parcialmente implementado"</formula>
    </cfRule>
    <cfRule type="cellIs" dxfId="2440" priority="179" stopIfTrue="1" operator="equal">
      <formula>"No implementado"</formula>
    </cfRule>
    <cfRule type="cellIs" dxfId="2439" priority="180" stopIfTrue="1" operator="equal">
      <formula>"Totalmente implementado"</formula>
    </cfRule>
  </conditionalFormatting>
  <conditionalFormatting sqref="D76">
    <cfRule type="cellIs" dxfId="2438" priority="181" stopIfTrue="1" operator="equal">
      <formula>"Parcialmente implementado"</formula>
    </cfRule>
    <cfRule type="cellIs" dxfId="2437" priority="182" stopIfTrue="1" operator="equal">
      <formula>"No implementado"</formula>
    </cfRule>
    <cfRule type="cellIs" dxfId="2436" priority="183" stopIfTrue="1" operator="equal">
      <formula>"Totalmente implementado"</formula>
    </cfRule>
  </conditionalFormatting>
  <conditionalFormatting sqref="D77">
    <cfRule type="cellIs" dxfId="2435" priority="184" stopIfTrue="1" operator="equal">
      <formula>"Parcialmente implementado"</formula>
    </cfRule>
    <cfRule type="cellIs" dxfId="2434" priority="185" stopIfTrue="1" operator="equal">
      <formula>"No implementado"</formula>
    </cfRule>
    <cfRule type="cellIs" dxfId="2433" priority="186" stopIfTrue="1" operator="equal">
      <formula>"Totalmente implementado"</formula>
    </cfRule>
  </conditionalFormatting>
  <conditionalFormatting sqref="D78">
    <cfRule type="cellIs" dxfId="2432" priority="187" stopIfTrue="1" operator="equal">
      <formula>"Parcialmente implementado"</formula>
    </cfRule>
    <cfRule type="cellIs" dxfId="2431" priority="188" stopIfTrue="1" operator="equal">
      <formula>"No implementado"</formula>
    </cfRule>
    <cfRule type="cellIs" dxfId="2430" priority="189" stopIfTrue="1" operator="equal">
      <formula>"Totalmente implementado"</formula>
    </cfRule>
  </conditionalFormatting>
  <conditionalFormatting sqref="D79">
    <cfRule type="cellIs" dxfId="2429" priority="190" stopIfTrue="1" operator="equal">
      <formula>"Parcialmente implementado"</formula>
    </cfRule>
    <cfRule type="cellIs" dxfId="2428" priority="191" stopIfTrue="1" operator="equal">
      <formula>"No implementado"</formula>
    </cfRule>
    <cfRule type="cellIs" dxfId="2427" priority="192" stopIfTrue="1" operator="equal">
      <formula>"Totalmente implementado"</formula>
    </cfRule>
  </conditionalFormatting>
  <conditionalFormatting sqref="D80">
    <cfRule type="cellIs" dxfId="2426" priority="193" stopIfTrue="1" operator="equal">
      <formula>"Parcialmente implementado"</formula>
    </cfRule>
    <cfRule type="cellIs" dxfId="2425" priority="194" stopIfTrue="1" operator="equal">
      <formula>"No implementado"</formula>
    </cfRule>
    <cfRule type="cellIs" dxfId="2424" priority="195" stopIfTrue="1" operator="equal">
      <formula>"Totalmente implementado"</formula>
    </cfRule>
  </conditionalFormatting>
  <conditionalFormatting sqref="D81">
    <cfRule type="cellIs" dxfId="2423" priority="196" stopIfTrue="1" operator="equal">
      <formula>"Parcialmente implementado"</formula>
    </cfRule>
    <cfRule type="cellIs" dxfId="2422" priority="197" stopIfTrue="1" operator="equal">
      <formula>"No implementado"</formula>
    </cfRule>
    <cfRule type="cellIs" dxfId="2421" priority="198" stopIfTrue="1" operator="equal">
      <formula>"Totalmente implementado"</formula>
    </cfRule>
  </conditionalFormatting>
  <conditionalFormatting sqref="D84">
    <cfRule type="cellIs" dxfId="2420" priority="199" stopIfTrue="1" operator="equal">
      <formula>"Parcialmente implementado"</formula>
    </cfRule>
    <cfRule type="cellIs" dxfId="2419" priority="200" stopIfTrue="1" operator="equal">
      <formula>"No implementado"</formula>
    </cfRule>
    <cfRule type="cellIs" dxfId="2418" priority="201" stopIfTrue="1" operator="equal">
      <formula>"Totalmente implementado"</formula>
    </cfRule>
  </conditionalFormatting>
  <conditionalFormatting sqref="D85">
    <cfRule type="cellIs" dxfId="2417" priority="202" stopIfTrue="1" operator="equal">
      <formula>"Parcialmente implementado"</formula>
    </cfRule>
    <cfRule type="cellIs" dxfId="2416" priority="203" stopIfTrue="1" operator="equal">
      <formula>"No implementado"</formula>
    </cfRule>
    <cfRule type="cellIs" dxfId="2415" priority="204" stopIfTrue="1" operator="equal">
      <formula>"Totalmente implementado"</formula>
    </cfRule>
  </conditionalFormatting>
  <conditionalFormatting sqref="D86">
    <cfRule type="cellIs" dxfId="2414" priority="205" stopIfTrue="1" operator="equal">
      <formula>"Parcialmente implementado"</formula>
    </cfRule>
    <cfRule type="cellIs" dxfId="2413" priority="206" stopIfTrue="1" operator="equal">
      <formula>"No implementado"</formula>
    </cfRule>
    <cfRule type="cellIs" dxfId="2412" priority="207" stopIfTrue="1" operator="equal">
      <formula>"Totalmente implementado"</formula>
    </cfRule>
  </conditionalFormatting>
  <conditionalFormatting sqref="D87">
    <cfRule type="cellIs" dxfId="2411" priority="208" stopIfTrue="1" operator="equal">
      <formula>"Parcialmente implementado"</formula>
    </cfRule>
    <cfRule type="cellIs" dxfId="2410" priority="209" stopIfTrue="1" operator="equal">
      <formula>"No implementado"</formula>
    </cfRule>
    <cfRule type="cellIs" dxfId="2409" priority="210" stopIfTrue="1" operator="equal">
      <formula>"Totalmente implementado"</formula>
    </cfRule>
  </conditionalFormatting>
  <conditionalFormatting sqref="D88">
    <cfRule type="cellIs" dxfId="2408" priority="211" stopIfTrue="1" operator="equal">
      <formula>"Parcialmente implementado"</formula>
    </cfRule>
    <cfRule type="cellIs" dxfId="2407" priority="212" stopIfTrue="1" operator="equal">
      <formula>"No implementado"</formula>
    </cfRule>
    <cfRule type="cellIs" dxfId="2406" priority="213" stopIfTrue="1" operator="equal">
      <formula>"Totalmente implementado"</formula>
    </cfRule>
  </conditionalFormatting>
  <conditionalFormatting sqref="D89">
    <cfRule type="cellIs" dxfId="2405" priority="214" stopIfTrue="1" operator="equal">
      <formula>"Parcialmente implementado"</formula>
    </cfRule>
    <cfRule type="cellIs" dxfId="2404" priority="215" stopIfTrue="1" operator="equal">
      <formula>"No implementado"</formula>
    </cfRule>
    <cfRule type="cellIs" dxfId="2403" priority="216" stopIfTrue="1" operator="equal">
      <formula>"Totalmente implementado"</formula>
    </cfRule>
  </conditionalFormatting>
  <conditionalFormatting sqref="D90">
    <cfRule type="cellIs" dxfId="2402" priority="217" stopIfTrue="1" operator="equal">
      <formula>"Parcialmente implementado"</formula>
    </cfRule>
    <cfRule type="cellIs" dxfId="2401" priority="218" stopIfTrue="1" operator="equal">
      <formula>"No implementado"</formula>
    </cfRule>
    <cfRule type="cellIs" dxfId="2400" priority="219" stopIfTrue="1" operator="equal">
      <formula>"Totalmente implementado"</formula>
    </cfRule>
  </conditionalFormatting>
  <conditionalFormatting sqref="D92">
    <cfRule type="cellIs" dxfId="2399" priority="220" stopIfTrue="1" operator="equal">
      <formula>"Parcialmente implementado"</formula>
    </cfRule>
    <cfRule type="cellIs" dxfId="2398" priority="221" stopIfTrue="1" operator="equal">
      <formula>"No implementado"</formula>
    </cfRule>
    <cfRule type="cellIs" dxfId="2397" priority="222" stopIfTrue="1" operator="equal">
      <formula>"Totalmente implementado"</formula>
    </cfRule>
  </conditionalFormatting>
  <conditionalFormatting sqref="D93">
    <cfRule type="cellIs" dxfId="2396" priority="223" stopIfTrue="1" operator="equal">
      <formula>"Parcialmente implementado"</formula>
    </cfRule>
    <cfRule type="cellIs" dxfId="2395" priority="224" stopIfTrue="1" operator="equal">
      <formula>"No implementado"</formula>
    </cfRule>
    <cfRule type="cellIs" dxfId="2394" priority="225" stopIfTrue="1" operator="equal">
      <formula>"Totalmente implementado"</formula>
    </cfRule>
  </conditionalFormatting>
  <conditionalFormatting sqref="D94">
    <cfRule type="cellIs" dxfId="2393" priority="226" stopIfTrue="1" operator="equal">
      <formula>"Parcialmente implementado"</formula>
    </cfRule>
    <cfRule type="cellIs" dxfId="2392" priority="227" stopIfTrue="1" operator="equal">
      <formula>"No implementado"</formula>
    </cfRule>
    <cfRule type="cellIs" dxfId="2391" priority="228" stopIfTrue="1" operator="equal">
      <formula>"Totalmente implementado"</formula>
    </cfRule>
  </conditionalFormatting>
  <conditionalFormatting sqref="D95">
    <cfRule type="cellIs" dxfId="2390" priority="229" stopIfTrue="1" operator="equal">
      <formula>"Parcialmente implementado"</formula>
    </cfRule>
    <cfRule type="cellIs" dxfId="2389" priority="230" stopIfTrue="1" operator="equal">
      <formula>"No implementado"</formula>
    </cfRule>
    <cfRule type="cellIs" dxfId="2388" priority="231" stopIfTrue="1" operator="equal">
      <formula>"Totalmente implementado"</formula>
    </cfRule>
  </conditionalFormatting>
  <conditionalFormatting sqref="D96">
    <cfRule type="cellIs" dxfId="2387" priority="232" stopIfTrue="1" operator="equal">
      <formula>"Parcialmente implementado"</formula>
    </cfRule>
    <cfRule type="cellIs" dxfId="2386" priority="233" stopIfTrue="1" operator="equal">
      <formula>"No implementado"</formula>
    </cfRule>
    <cfRule type="cellIs" dxfId="2385" priority="234" stopIfTrue="1" operator="equal">
      <formula>"Totalmente implementado"</formula>
    </cfRule>
  </conditionalFormatting>
  <conditionalFormatting sqref="D97">
    <cfRule type="cellIs" dxfId="2384" priority="235" stopIfTrue="1" operator="equal">
      <formula>"Parcialmente implementado"</formula>
    </cfRule>
    <cfRule type="cellIs" dxfId="2383" priority="236" stopIfTrue="1" operator="equal">
      <formula>"No implementado"</formula>
    </cfRule>
    <cfRule type="cellIs" dxfId="2382" priority="237" stopIfTrue="1" operator="equal">
      <formula>"Totalmente implementado"</formula>
    </cfRule>
  </conditionalFormatting>
  <conditionalFormatting sqref="D99">
    <cfRule type="cellIs" dxfId="2381" priority="238" stopIfTrue="1" operator="equal">
      <formula>"Parcialmente implementado"</formula>
    </cfRule>
    <cfRule type="cellIs" dxfId="2380" priority="239" stopIfTrue="1" operator="equal">
      <formula>"No implementado"</formula>
    </cfRule>
    <cfRule type="cellIs" dxfId="2379" priority="240" stopIfTrue="1" operator="equal">
      <formula>"Totalmente implementado"</formula>
    </cfRule>
  </conditionalFormatting>
  <conditionalFormatting sqref="D100">
    <cfRule type="cellIs" dxfId="2378" priority="241" stopIfTrue="1" operator="equal">
      <formula>"Parcialmente implementado"</formula>
    </cfRule>
    <cfRule type="cellIs" dxfId="2377" priority="242" stopIfTrue="1" operator="equal">
      <formula>"No implementado"</formula>
    </cfRule>
    <cfRule type="cellIs" dxfId="2376" priority="243" stopIfTrue="1" operator="equal">
      <formula>"Totalmente implementado"</formula>
    </cfRule>
  </conditionalFormatting>
  <conditionalFormatting sqref="D101">
    <cfRule type="cellIs" dxfId="2375" priority="244" stopIfTrue="1" operator="equal">
      <formula>"Parcialmente implementado"</formula>
    </cfRule>
    <cfRule type="cellIs" dxfId="2374" priority="245" stopIfTrue="1" operator="equal">
      <formula>"No implementado"</formula>
    </cfRule>
    <cfRule type="cellIs" dxfId="2373" priority="246" stopIfTrue="1" operator="equal">
      <formula>"Totalmente implementado"</formula>
    </cfRule>
  </conditionalFormatting>
  <conditionalFormatting sqref="D102">
    <cfRule type="cellIs" dxfId="2372" priority="247" stopIfTrue="1" operator="equal">
      <formula>"Parcialmente implementado"</formula>
    </cfRule>
    <cfRule type="cellIs" dxfId="2371" priority="248" stopIfTrue="1" operator="equal">
      <formula>"No implementado"</formula>
    </cfRule>
    <cfRule type="cellIs" dxfId="2370" priority="249" stopIfTrue="1" operator="equal">
      <formula>"Totalmente implementado"</formula>
    </cfRule>
  </conditionalFormatting>
  <conditionalFormatting sqref="D103">
    <cfRule type="cellIs" dxfId="2369" priority="250" stopIfTrue="1" operator="equal">
      <formula>"Parcialmente implementado"</formula>
    </cfRule>
    <cfRule type="cellIs" dxfId="2368" priority="251" stopIfTrue="1" operator="equal">
      <formula>"No implementado"</formula>
    </cfRule>
    <cfRule type="cellIs" dxfId="2367" priority="252" stopIfTrue="1" operator="equal">
      <formula>"Totalmente implementado"</formula>
    </cfRule>
  </conditionalFormatting>
  <conditionalFormatting sqref="D104">
    <cfRule type="cellIs" dxfId="2366" priority="253" stopIfTrue="1" operator="equal">
      <formula>"Parcialmente implementado"</formula>
    </cfRule>
    <cfRule type="cellIs" dxfId="2365" priority="254" stopIfTrue="1" operator="equal">
      <formula>"No implementado"</formula>
    </cfRule>
    <cfRule type="cellIs" dxfId="2364" priority="255" stopIfTrue="1" operator="equal">
      <formula>"Totalmente implementado"</formula>
    </cfRule>
  </conditionalFormatting>
  <conditionalFormatting sqref="D105">
    <cfRule type="cellIs" dxfId="2363" priority="256" stopIfTrue="1" operator="equal">
      <formula>"Parcialmente implementado"</formula>
    </cfRule>
    <cfRule type="cellIs" dxfId="2362" priority="257" stopIfTrue="1" operator="equal">
      <formula>"No implementado"</formula>
    </cfRule>
    <cfRule type="cellIs" dxfId="2361" priority="258" stopIfTrue="1" operator="equal">
      <formula>"Totalmente implementado"</formula>
    </cfRule>
  </conditionalFormatting>
  <conditionalFormatting sqref="D108">
    <cfRule type="cellIs" dxfId="2360" priority="259" stopIfTrue="1" operator="equal">
      <formula>"Parcialmente implementado"</formula>
    </cfRule>
    <cfRule type="cellIs" dxfId="2359" priority="260" stopIfTrue="1" operator="equal">
      <formula>"No implementado"</formula>
    </cfRule>
    <cfRule type="cellIs" dxfId="2358" priority="261" stopIfTrue="1" operator="equal">
      <formula>"Totalmente implementado"</formula>
    </cfRule>
  </conditionalFormatting>
  <conditionalFormatting sqref="D110">
    <cfRule type="cellIs" dxfId="2357" priority="262" stopIfTrue="1" operator="equal">
      <formula>"Parcialmente implementado"</formula>
    </cfRule>
    <cfRule type="cellIs" dxfId="2356" priority="263" stopIfTrue="1" operator="equal">
      <formula>"No implementado"</formula>
    </cfRule>
    <cfRule type="cellIs" dxfId="2355" priority="264" stopIfTrue="1" operator="equal">
      <formula>"Totalmente implementado"</formula>
    </cfRule>
  </conditionalFormatting>
  <conditionalFormatting sqref="D111">
    <cfRule type="cellIs" dxfId="2354" priority="265" stopIfTrue="1" operator="equal">
      <formula>"Parcialmente implementado"</formula>
    </cfRule>
    <cfRule type="cellIs" dxfId="2353" priority="266" stopIfTrue="1" operator="equal">
      <formula>"No implementado"</formula>
    </cfRule>
    <cfRule type="cellIs" dxfId="2352" priority="267" stopIfTrue="1" operator="equal">
      <formula>"Totalmente implementado"</formula>
    </cfRule>
  </conditionalFormatting>
  <conditionalFormatting sqref="D112">
    <cfRule type="cellIs" dxfId="2351" priority="268" stopIfTrue="1" operator="equal">
      <formula>"Parcialmente implementado"</formula>
    </cfRule>
    <cfRule type="cellIs" dxfId="2350" priority="269" stopIfTrue="1" operator="equal">
      <formula>"No implementado"</formula>
    </cfRule>
    <cfRule type="cellIs" dxfId="2349" priority="270" stopIfTrue="1" operator="equal">
      <formula>"Totalmente implementado"</formula>
    </cfRule>
  </conditionalFormatting>
  <conditionalFormatting sqref="D113">
    <cfRule type="cellIs" dxfId="2348" priority="271" stopIfTrue="1" operator="equal">
      <formula>"Parcialmente implementado"</formula>
    </cfRule>
    <cfRule type="cellIs" dxfId="2347" priority="272" stopIfTrue="1" operator="equal">
      <formula>"No implementado"</formula>
    </cfRule>
    <cfRule type="cellIs" dxfId="2346" priority="273" stopIfTrue="1" operator="equal">
      <formula>"Totalmente implementado"</formula>
    </cfRule>
  </conditionalFormatting>
  <conditionalFormatting sqref="D114">
    <cfRule type="cellIs" dxfId="2345" priority="274" stopIfTrue="1" operator="equal">
      <formula>"Parcialmente implementado"</formula>
    </cfRule>
    <cfRule type="cellIs" dxfId="2344" priority="275" stopIfTrue="1" operator="equal">
      <formula>"No implementado"</formula>
    </cfRule>
    <cfRule type="cellIs" dxfId="2343" priority="276" stopIfTrue="1" operator="equal">
      <formula>"Totalmente implementado"</formula>
    </cfRule>
  </conditionalFormatting>
  <conditionalFormatting sqref="D115">
    <cfRule type="cellIs" dxfId="2342" priority="277" stopIfTrue="1" operator="equal">
      <formula>"Parcialmente implementado"</formula>
    </cfRule>
    <cfRule type="cellIs" dxfId="2341" priority="278" stopIfTrue="1" operator="equal">
      <formula>"No implementado"</formula>
    </cfRule>
    <cfRule type="cellIs" dxfId="2340" priority="279" stopIfTrue="1" operator="equal">
      <formula>"Totalmente implementado"</formula>
    </cfRule>
  </conditionalFormatting>
  <conditionalFormatting sqref="D116">
    <cfRule type="cellIs" dxfId="2339" priority="280" stopIfTrue="1" operator="equal">
      <formula>"Parcialmente implementado"</formula>
    </cfRule>
    <cfRule type="cellIs" dxfId="2338" priority="281" stopIfTrue="1" operator="equal">
      <formula>"No implementado"</formula>
    </cfRule>
    <cfRule type="cellIs" dxfId="2337" priority="282" stopIfTrue="1" operator="equal">
      <formula>"Totalmente implementado"</formula>
    </cfRule>
  </conditionalFormatting>
  <conditionalFormatting sqref="D117">
    <cfRule type="cellIs" dxfId="2336" priority="283" stopIfTrue="1" operator="equal">
      <formula>"Parcialmente implementado"</formula>
    </cfRule>
    <cfRule type="cellIs" dxfId="2335" priority="284" stopIfTrue="1" operator="equal">
      <formula>"No implementado"</formula>
    </cfRule>
    <cfRule type="cellIs" dxfId="2334" priority="285" stopIfTrue="1" operator="equal">
      <formula>"Totalmente implementado"</formula>
    </cfRule>
  </conditionalFormatting>
  <conditionalFormatting sqref="D118">
    <cfRule type="cellIs" dxfId="2333" priority="286" stopIfTrue="1" operator="equal">
      <formula>"Parcialmente implementado"</formula>
    </cfRule>
    <cfRule type="cellIs" dxfId="2332" priority="287" stopIfTrue="1" operator="equal">
      <formula>"No implementado"</formula>
    </cfRule>
    <cfRule type="cellIs" dxfId="2331" priority="288" stopIfTrue="1" operator="equal">
      <formula>"Totalmente implementado"</formula>
    </cfRule>
  </conditionalFormatting>
  <conditionalFormatting sqref="D119">
    <cfRule type="cellIs" dxfId="2330" priority="289" stopIfTrue="1" operator="equal">
      <formula>"Parcialmente implementado"</formula>
    </cfRule>
    <cfRule type="cellIs" dxfId="2329" priority="290" stopIfTrue="1" operator="equal">
      <formula>"No implementado"</formula>
    </cfRule>
    <cfRule type="cellIs" dxfId="2328" priority="291" stopIfTrue="1" operator="equal">
      <formula>"Totalmente implementado"</formula>
    </cfRule>
  </conditionalFormatting>
  <conditionalFormatting sqref="D121">
    <cfRule type="cellIs" dxfId="2327" priority="292" stopIfTrue="1" operator="equal">
      <formula>"Parcialmente implementado"</formula>
    </cfRule>
    <cfRule type="cellIs" dxfId="2326" priority="293" stopIfTrue="1" operator="equal">
      <formula>"No implementado"</formula>
    </cfRule>
    <cfRule type="cellIs" dxfId="2325" priority="294" stopIfTrue="1" operator="equal">
      <formula>"Totalmente implementado"</formula>
    </cfRule>
  </conditionalFormatting>
  <conditionalFormatting sqref="D122">
    <cfRule type="cellIs" dxfId="2324" priority="295" stopIfTrue="1" operator="equal">
      <formula>"Parcialmente implementado"</formula>
    </cfRule>
    <cfRule type="cellIs" dxfId="2323" priority="296" stopIfTrue="1" operator="equal">
      <formula>"No implementado"</formula>
    </cfRule>
    <cfRule type="cellIs" dxfId="2322" priority="297" stopIfTrue="1" operator="equal">
      <formula>"Totalmente implementado"</formula>
    </cfRule>
  </conditionalFormatting>
  <conditionalFormatting sqref="D123">
    <cfRule type="cellIs" dxfId="2321" priority="298" stopIfTrue="1" operator="equal">
      <formula>"Parcialmente implementado"</formula>
    </cfRule>
    <cfRule type="cellIs" dxfId="2320" priority="299" stopIfTrue="1" operator="equal">
      <formula>"No implementado"</formula>
    </cfRule>
    <cfRule type="cellIs" dxfId="2319" priority="300" stopIfTrue="1" operator="equal">
      <formula>"Totalmente implementado"</formula>
    </cfRule>
  </conditionalFormatting>
  <conditionalFormatting sqref="D124">
    <cfRule type="cellIs" dxfId="2318" priority="301" stopIfTrue="1" operator="equal">
      <formula>"Parcialmente implementado"</formula>
    </cfRule>
    <cfRule type="cellIs" dxfId="2317" priority="302" stopIfTrue="1" operator="equal">
      <formula>"No implementado"</formula>
    </cfRule>
    <cfRule type="cellIs" dxfId="2316" priority="303" stopIfTrue="1" operator="equal">
      <formula>"Totalmente implementado"</formula>
    </cfRule>
  </conditionalFormatting>
  <conditionalFormatting sqref="D125">
    <cfRule type="cellIs" dxfId="2315" priority="304" stopIfTrue="1" operator="equal">
      <formula>"Parcialmente implementado"</formula>
    </cfRule>
    <cfRule type="cellIs" dxfId="2314" priority="305" stopIfTrue="1" operator="equal">
      <formula>"No implementado"</formula>
    </cfRule>
    <cfRule type="cellIs" dxfId="2313" priority="306" stopIfTrue="1" operator="equal">
      <formula>"Totalmente implementado"</formula>
    </cfRule>
  </conditionalFormatting>
  <conditionalFormatting sqref="D126">
    <cfRule type="cellIs" dxfId="2312" priority="307" stopIfTrue="1" operator="equal">
      <formula>"Parcialmente implementado"</formula>
    </cfRule>
    <cfRule type="cellIs" dxfId="2311" priority="308" stopIfTrue="1" operator="equal">
      <formula>"No implementado"</formula>
    </cfRule>
    <cfRule type="cellIs" dxfId="2310" priority="309" stopIfTrue="1" operator="equal">
      <formula>"Totalmente implementado"</formula>
    </cfRule>
  </conditionalFormatting>
  <conditionalFormatting sqref="D129">
    <cfRule type="cellIs" dxfId="2309" priority="310" stopIfTrue="1" operator="equal">
      <formula>"Parcialmente implementado"</formula>
    </cfRule>
    <cfRule type="cellIs" dxfId="2308" priority="311" stopIfTrue="1" operator="equal">
      <formula>"No implementado"</formula>
    </cfRule>
    <cfRule type="cellIs" dxfId="2307" priority="312" stopIfTrue="1" operator="equal">
      <formula>"Totalmente implementado"</formula>
    </cfRule>
  </conditionalFormatting>
  <conditionalFormatting sqref="D131">
    <cfRule type="cellIs" dxfId="2306" priority="313" stopIfTrue="1" operator="equal">
      <formula>"Parcialmente implementado"</formula>
    </cfRule>
    <cfRule type="cellIs" dxfId="2305" priority="314" stopIfTrue="1" operator="equal">
      <formula>"No implementado"</formula>
    </cfRule>
    <cfRule type="cellIs" dxfId="2304" priority="315" stopIfTrue="1" operator="equal">
      <formula>"Totalmente implementado"</formula>
    </cfRule>
  </conditionalFormatting>
  <conditionalFormatting sqref="D132">
    <cfRule type="cellIs" dxfId="2303" priority="316" stopIfTrue="1" operator="equal">
      <formula>"Parcialmente implementado"</formula>
    </cfRule>
    <cfRule type="cellIs" dxfId="2302" priority="317" stopIfTrue="1" operator="equal">
      <formula>"No implementado"</formula>
    </cfRule>
    <cfRule type="cellIs" dxfId="2301" priority="318" stopIfTrue="1" operator="equal">
      <formula>"Totalmente implementado"</formula>
    </cfRule>
  </conditionalFormatting>
  <conditionalFormatting sqref="D133">
    <cfRule type="cellIs" dxfId="2300" priority="319" stopIfTrue="1" operator="equal">
      <formula>"Parcialmente implementado"</formula>
    </cfRule>
    <cfRule type="cellIs" dxfId="2299" priority="320" stopIfTrue="1" operator="equal">
      <formula>"No implementado"</formula>
    </cfRule>
    <cfRule type="cellIs" dxfId="2298" priority="321" stopIfTrue="1" operator="equal">
      <formula>"Totalmente implementado"</formula>
    </cfRule>
  </conditionalFormatting>
  <conditionalFormatting sqref="D134">
    <cfRule type="cellIs" dxfId="2297" priority="322" stopIfTrue="1" operator="equal">
      <formula>"Parcialmente implementado"</formula>
    </cfRule>
    <cfRule type="cellIs" dxfId="2296" priority="323" stopIfTrue="1" operator="equal">
      <formula>"No implementado"</formula>
    </cfRule>
    <cfRule type="cellIs" dxfId="2295" priority="324" stopIfTrue="1" operator="equal">
      <formula>"Totalmente implementado"</formula>
    </cfRule>
  </conditionalFormatting>
  <conditionalFormatting sqref="D135">
    <cfRule type="cellIs" dxfId="2294" priority="325" stopIfTrue="1" operator="equal">
      <formula>"Parcialmente implementado"</formula>
    </cfRule>
    <cfRule type="cellIs" dxfId="2293" priority="326" stopIfTrue="1" operator="equal">
      <formula>"No implementado"</formula>
    </cfRule>
    <cfRule type="cellIs" dxfId="2292" priority="327" stopIfTrue="1" operator="equal">
      <formula>"Totalmente implementado"</formula>
    </cfRule>
  </conditionalFormatting>
  <conditionalFormatting sqref="D136">
    <cfRule type="cellIs" dxfId="2291" priority="328" stopIfTrue="1" operator="equal">
      <formula>"Parcialmente implementado"</formula>
    </cfRule>
    <cfRule type="cellIs" dxfId="2290" priority="329" stopIfTrue="1" operator="equal">
      <formula>"No implementado"</formula>
    </cfRule>
    <cfRule type="cellIs" dxfId="2289" priority="330" stopIfTrue="1" operator="equal">
      <formula>"Totalmente implementado"</formula>
    </cfRule>
  </conditionalFormatting>
  <conditionalFormatting sqref="D137">
    <cfRule type="cellIs" dxfId="2288" priority="331" stopIfTrue="1" operator="equal">
      <formula>"Parcialmente implementado"</formula>
    </cfRule>
    <cfRule type="cellIs" dxfId="2287" priority="332" stopIfTrue="1" operator="equal">
      <formula>"No implementado"</formula>
    </cfRule>
    <cfRule type="cellIs" dxfId="2286" priority="333" stopIfTrue="1" operator="equal">
      <formula>"Totalmente implementado"</formula>
    </cfRule>
  </conditionalFormatting>
  <conditionalFormatting sqref="D139">
    <cfRule type="cellIs" dxfId="2285" priority="334" stopIfTrue="1" operator="equal">
      <formula>"Parcialmente implementado"</formula>
    </cfRule>
    <cfRule type="cellIs" dxfId="2284" priority="335" stopIfTrue="1" operator="equal">
      <formula>"No implementado"</formula>
    </cfRule>
    <cfRule type="cellIs" dxfId="2283" priority="336" stopIfTrue="1" operator="equal">
      <formula>"Totalmente implementado"</formula>
    </cfRule>
  </conditionalFormatting>
  <conditionalFormatting sqref="D140">
    <cfRule type="cellIs" dxfId="2282" priority="337" stopIfTrue="1" operator="equal">
      <formula>"Parcialmente implementado"</formula>
    </cfRule>
    <cfRule type="cellIs" dxfId="2281" priority="338" stopIfTrue="1" operator="equal">
      <formula>"No implementado"</formula>
    </cfRule>
    <cfRule type="cellIs" dxfId="2280" priority="339" stopIfTrue="1" operator="equal">
      <formula>"Totalmente implementado"</formula>
    </cfRule>
  </conditionalFormatting>
  <conditionalFormatting sqref="D141">
    <cfRule type="cellIs" dxfId="2279" priority="340" stopIfTrue="1" operator="equal">
      <formula>"Parcialmente implementado"</formula>
    </cfRule>
    <cfRule type="cellIs" dxfId="2278" priority="341" stopIfTrue="1" operator="equal">
      <formula>"No implementado"</formula>
    </cfRule>
    <cfRule type="cellIs" dxfId="2277" priority="342" stopIfTrue="1" operator="equal">
      <formula>"Totalmente implementado"</formula>
    </cfRule>
  </conditionalFormatting>
  <conditionalFormatting sqref="D142">
    <cfRule type="cellIs" dxfId="2276" priority="343" stopIfTrue="1" operator="equal">
      <formula>"Parcialmente implementado"</formula>
    </cfRule>
    <cfRule type="cellIs" dxfId="2275" priority="344" stopIfTrue="1" operator="equal">
      <formula>"No implementado"</formula>
    </cfRule>
    <cfRule type="cellIs" dxfId="2274" priority="345" stopIfTrue="1" operator="equal">
      <formula>"Totalmente implementado"</formula>
    </cfRule>
  </conditionalFormatting>
  <conditionalFormatting sqref="D143">
    <cfRule type="cellIs" dxfId="2273" priority="346" stopIfTrue="1" operator="equal">
      <formula>"Parcialmente implementado"</formula>
    </cfRule>
    <cfRule type="cellIs" dxfId="2272" priority="347" stopIfTrue="1" operator="equal">
      <formula>"No implementado"</formula>
    </cfRule>
    <cfRule type="cellIs" dxfId="2271" priority="348" stopIfTrue="1" operator="equal">
      <formula>"Totalmente implementado"</formula>
    </cfRule>
  </conditionalFormatting>
  <conditionalFormatting sqref="D144">
    <cfRule type="cellIs" dxfId="2270" priority="349" stopIfTrue="1" operator="equal">
      <formula>"Parcialmente implementado"</formula>
    </cfRule>
    <cfRule type="cellIs" dxfId="2269" priority="350" stopIfTrue="1" operator="equal">
      <formula>"No implementado"</formula>
    </cfRule>
    <cfRule type="cellIs" dxfId="2268" priority="351" stopIfTrue="1" operator="equal">
      <formula>"Totalmente implementado"</formula>
    </cfRule>
  </conditionalFormatting>
  <conditionalFormatting sqref="D145">
    <cfRule type="cellIs" dxfId="2267" priority="352" stopIfTrue="1" operator="equal">
      <formula>"Parcialmente implementado"</formula>
    </cfRule>
    <cfRule type="cellIs" dxfId="2266" priority="353" stopIfTrue="1" operator="equal">
      <formula>"No implementado"</formula>
    </cfRule>
    <cfRule type="cellIs" dxfId="2265" priority="354" stopIfTrue="1" operator="equal">
      <formula>"Totalmente implementado"</formula>
    </cfRule>
  </conditionalFormatting>
  <dataValidations count="3">
    <dataValidation type="list" operator="equal" allowBlank="1" showErrorMessage="1" error="Choose Applicable, Partially applicable or Not applicable" promptTitle="Select Control Scope" sqref="D5 D8:D17 D19:D26 D28:D35 D37:D40 D43:D51 D53:D63 D65:D70 D73:D81 D84:D90 D92:D97 D99:D105 D108 D110:D119 D121:D126 D129 D131:D137 D139:D145">
      <formula1>$C$140:$C$142</formula1>
      <formula2>0</formula2>
    </dataValidation>
    <dataValidation type="list" operator="equal" allowBlank="1" showErrorMessage="1" sqref="D27 D36">
      <formula1>"1,2,3,4,5"</formula1>
      <formula2>0</formula2>
    </dataValidation>
    <dataValidation type="list" operator="equal" allowBlank="1" showErrorMessage="1" sqref="D146">
      <formula1>"1,2,3,4,5,x"</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C4" sqref="C4"/>
    </sheetView>
  </sheetViews>
  <sheetFormatPr defaultColWidth="11.5703125" defaultRowHeight="12.75" x14ac:dyDescent="0.2"/>
  <cols>
    <col min="1" max="1" width="15.28515625" customWidth="1"/>
    <col min="2" max="2" width="82.42578125" customWidth="1"/>
    <col min="3" max="3" width="13" customWidth="1"/>
    <col min="4" max="5" width="18" bestFit="1" customWidth="1"/>
    <col min="6" max="6" width="10.85546875" customWidth="1"/>
    <col min="7" max="7" width="14.42578125" bestFit="1" customWidth="1"/>
    <col min="8" max="8" width="13.85546875" customWidth="1"/>
    <col min="9" max="9" width="50.7109375" customWidth="1"/>
  </cols>
  <sheetData>
    <row r="1" spans="1:8" ht="47.25" customHeight="1" x14ac:dyDescent="0.3">
      <c r="A1" s="20" t="s">
        <v>300</v>
      </c>
      <c r="B1" s="45" t="s">
        <v>310</v>
      </c>
      <c r="C1" s="20" t="s">
        <v>295</v>
      </c>
      <c r="D1" s="20" t="s">
        <v>296</v>
      </c>
    </row>
    <row r="2" spans="1:8" ht="23.25" x14ac:dyDescent="0.35">
      <c r="A2" s="23" t="s">
        <v>301</v>
      </c>
      <c r="B2" s="46" t="s">
        <v>302</v>
      </c>
      <c r="C2" s="46"/>
      <c r="D2" s="46"/>
      <c r="E2">
        <f>AVERAGE(E3)</f>
        <v>0.9</v>
      </c>
      <c r="G2" s="47" t="s">
        <v>7</v>
      </c>
      <c r="H2" s="8">
        <f t="shared" ref="H2:H8" si="0">COUNTIF($C$4:$C$17,G2)</f>
        <v>0</v>
      </c>
    </row>
    <row r="3" spans="1:8" ht="18" x14ac:dyDescent="0.25">
      <c r="A3" s="27" t="s">
        <v>303</v>
      </c>
      <c r="B3" s="48" t="s">
        <v>304</v>
      </c>
      <c r="C3" s="48"/>
      <c r="D3" s="48"/>
      <c r="E3" s="49">
        <f>AVERAGE(E4:E5)</f>
        <v>0.9</v>
      </c>
      <c r="G3" s="47" t="s">
        <v>10</v>
      </c>
      <c r="H3" s="8">
        <f t="shared" si="0"/>
        <v>0</v>
      </c>
    </row>
    <row r="4" spans="1:8" ht="15" x14ac:dyDescent="0.2">
      <c r="A4" s="30" t="s">
        <v>305</v>
      </c>
      <c r="B4" s="50" t="s">
        <v>306</v>
      </c>
      <c r="C4" s="9" t="s">
        <v>16</v>
      </c>
      <c r="D4" s="51"/>
      <c r="E4">
        <f>VLOOKUP(C4,Resumen!$B$22:$C$27,2,0)</f>
        <v>0.9</v>
      </c>
      <c r="G4" s="47" t="s">
        <v>13</v>
      </c>
      <c r="H4" s="8">
        <f t="shared" si="0"/>
        <v>0</v>
      </c>
    </row>
    <row r="5" spans="1:8" ht="15" x14ac:dyDescent="0.2">
      <c r="A5" s="30" t="s">
        <v>307</v>
      </c>
      <c r="B5" s="66" t="s">
        <v>308</v>
      </c>
      <c r="C5" s="9" t="s">
        <v>16</v>
      </c>
      <c r="D5" s="51"/>
      <c r="E5">
        <f>VLOOKUP(C5,Resumen!$B$22:$C$27,2,0)</f>
        <v>0.9</v>
      </c>
      <c r="G5" s="47" t="s">
        <v>16</v>
      </c>
      <c r="H5" s="8">
        <f t="shared" si="0"/>
        <v>2</v>
      </c>
    </row>
    <row r="6" spans="1:8" x14ac:dyDescent="0.2">
      <c r="G6" s="47" t="s">
        <v>19</v>
      </c>
      <c r="H6" s="8">
        <f t="shared" si="0"/>
        <v>0</v>
      </c>
    </row>
    <row r="7" spans="1:8" x14ac:dyDescent="0.2">
      <c r="G7" s="47" t="s">
        <v>22</v>
      </c>
      <c r="H7" s="8">
        <f t="shared" si="0"/>
        <v>0</v>
      </c>
    </row>
    <row r="8" spans="1:8" x14ac:dyDescent="0.2">
      <c r="G8" s="47" t="s">
        <v>25</v>
      </c>
      <c r="H8" s="8">
        <f t="shared" si="0"/>
        <v>0</v>
      </c>
    </row>
    <row r="11" spans="1:8" x14ac:dyDescent="0.2">
      <c r="G11" s="52" t="s">
        <v>297</v>
      </c>
      <c r="H11" s="8">
        <f>SUM(H2:H3)</f>
        <v>0</v>
      </c>
    </row>
    <row r="12" spans="1:8" x14ac:dyDescent="0.2">
      <c r="G12" s="52" t="s">
        <v>298</v>
      </c>
      <c r="H12" s="8">
        <f>SUM(H4:H5)</f>
        <v>2</v>
      </c>
    </row>
    <row r="13" spans="1:8" x14ac:dyDescent="0.2">
      <c r="G13" s="52" t="s">
        <v>296</v>
      </c>
      <c r="H13" s="8">
        <f>SUM(H6:H7)</f>
        <v>0</v>
      </c>
    </row>
  </sheetData>
  <sheetProtection selectLockedCells="1" selectUnlockedCells="1"/>
  <dataValidations count="1">
    <dataValidation operator="equal" allowBlank="1" showErrorMessage="1" sqref="D4:D5">
      <formula1>0</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r:id="rId1"/>
  <headerFooter alignWithMargins="0">
    <oddHeader>&amp;C&amp;A</oddHeader>
    <oddFooter>&amp;CPágina &amp;P</oddFooter>
  </headerFooter>
  <extLst>
    <ext xmlns:x14="http://schemas.microsoft.com/office/spreadsheetml/2009/9/main" uri="{78C0D931-6437-407d-A8EE-F0AAD7539E65}">
      <x14:conditionalFormattings>
        <x14:conditionalFormatting xmlns:xm="http://schemas.microsoft.com/office/excel/2006/main">
          <x14:cfRule type="cellIs" priority="1" stopIfTrue="1" operator="equal" id="{51630F88-AD4E-45A6-9A6E-2C7021D53BD0}">
            <xm:f>Resumen!$B$22</xm:f>
            <x14:dxf>
              <font>
                <b val="0"/>
                <condense val="0"/>
                <extend val="0"/>
                <color indexed="13"/>
              </font>
              <fill>
                <patternFill patternType="solid">
                  <fgColor indexed="60"/>
                  <bgColor indexed="10"/>
                </patternFill>
              </fill>
            </x14:dxf>
          </x14:cfRule>
          <x14:cfRule type="cellIs" priority="2" stopIfTrue="1" operator="equal" id="{734EA980-4314-4F5F-9BB6-62482895EA1B}">
            <xm:f>Resumen!$B$23</xm:f>
            <x14:dxf>
              <font>
                <b val="0"/>
                <condense val="0"/>
                <extend val="0"/>
                <color indexed="63"/>
              </font>
              <fill>
                <patternFill patternType="solid">
                  <fgColor indexed="29"/>
                  <bgColor indexed="52"/>
                </patternFill>
              </fill>
            </x14:dxf>
          </x14:cfRule>
          <x14:cfRule type="cellIs" priority="3" stopIfTrue="1" operator="equal" id="{5BAEB0C8-5402-4013-B302-786512EA2920}">
            <xm:f>Resumen!$B$24</xm:f>
            <x14:dxf>
              <fill>
                <patternFill patternType="solid">
                  <fgColor indexed="34"/>
                  <bgColor indexed="13"/>
                </patternFill>
              </fill>
            </x14:dxf>
          </x14:cfRule>
          <x14:cfRule type="cellIs" priority="4" stopIfTrue="1" operator="equal" id="{7FBBE43A-37B6-4D66-889D-F1EC2C70E987}">
            <xm:f>Resumen!$B$25</xm:f>
            <x14:dxf>
              <fill>
                <patternFill patternType="solid">
                  <fgColor indexed="49"/>
                  <bgColor indexed="11"/>
                </patternFill>
              </fill>
            </x14:dxf>
          </x14:cfRule>
          <x14:cfRule type="cellIs" priority="5" stopIfTrue="1" operator="equal" id="{FF0C0CAB-0636-43C9-A2A0-0EF149165EE1}">
            <xm:f>Resumen!$B$26</xm:f>
            <x14:dxf>
              <fill>
                <patternFill patternType="solid">
                  <fgColor indexed="35"/>
                  <bgColor indexed="15"/>
                </patternFill>
              </fill>
            </x14:dxf>
          </x14:cfRule>
          <xm:sqref>C4:C5</xm:sqref>
        </x14:conditionalFormatting>
      </x14:conditionalFormattings>
    </ext>
    <ext xmlns:x14="http://schemas.microsoft.com/office/spreadsheetml/2009/9/main" uri="{CCE6A557-97BC-4b89-ADB6-D9C93CAAB3DF}">
      <x14:dataValidations xmlns:xm="http://schemas.microsoft.com/office/excel/2006/main" count="1">
        <x14:dataValidation type="list" operator="equal" allowBlank="1" showErrorMessage="1">
          <x14:formula1>
            <xm:f>Resumen!$B$22:$B$28</xm:f>
          </x14:formula1>
          <x14:formula2>
            <xm:f>0</xm:f>
          </x14:formula2>
          <xm:sqref>C4:C5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workbookViewId="0">
      <selection activeCell="A2" sqref="A2:D2"/>
    </sheetView>
  </sheetViews>
  <sheetFormatPr defaultColWidth="11.5703125" defaultRowHeight="12.75" x14ac:dyDescent="0.2"/>
  <cols>
    <col min="1" max="1" width="17" customWidth="1"/>
    <col min="2" max="2" width="111.140625" customWidth="1"/>
    <col min="3" max="3" width="13" customWidth="1"/>
    <col min="4" max="4" width="15.5703125" customWidth="1"/>
    <col min="5" max="9" width="5.7109375" customWidth="1"/>
  </cols>
  <sheetData>
    <row r="1" spans="1:12" ht="48.75" customHeight="1" x14ac:dyDescent="0.3">
      <c r="A1" s="20" t="s">
        <v>309</v>
      </c>
      <c r="B1" s="45" t="s">
        <v>310</v>
      </c>
      <c r="C1" s="20" t="s">
        <v>295</v>
      </c>
      <c r="D1" s="20" t="s">
        <v>299</v>
      </c>
    </row>
    <row r="2" spans="1:12" ht="23.25" x14ac:dyDescent="0.35">
      <c r="A2" s="23" t="s">
        <v>311</v>
      </c>
      <c r="B2" s="24" t="s">
        <v>312</v>
      </c>
      <c r="C2" s="46"/>
      <c r="D2" s="46"/>
      <c r="E2" s="53">
        <f>AVERAGE(E3,E9)</f>
        <v>0.18</v>
      </c>
      <c r="G2" s="47" t="s">
        <v>7</v>
      </c>
      <c r="H2" s="8">
        <f t="shared" ref="H2:H8" si="0">COUNTIF($C$4:$C$41,G2)</f>
        <v>4</v>
      </c>
      <c r="K2" s="52" t="s">
        <v>297</v>
      </c>
      <c r="L2" s="8">
        <f>SUM(H2:H3)</f>
        <v>4</v>
      </c>
    </row>
    <row r="3" spans="1:12" ht="18" x14ac:dyDescent="0.25">
      <c r="A3" s="27" t="s">
        <v>313</v>
      </c>
      <c r="B3" s="28" t="s">
        <v>314</v>
      </c>
      <c r="C3" s="48"/>
      <c r="D3" s="48"/>
      <c r="E3" s="54">
        <f>AVERAGE(E4:E8)</f>
        <v>0.36</v>
      </c>
      <c r="G3" s="47" t="s">
        <v>10</v>
      </c>
      <c r="H3" s="8">
        <f t="shared" si="0"/>
        <v>0</v>
      </c>
      <c r="K3" s="52" t="s">
        <v>298</v>
      </c>
      <c r="L3" s="8">
        <f>SUM(H4:H5)</f>
        <v>2</v>
      </c>
    </row>
    <row r="4" spans="1:12" ht="15" x14ac:dyDescent="0.2">
      <c r="A4" s="30" t="s">
        <v>318</v>
      </c>
      <c r="B4" s="31" t="s">
        <v>623</v>
      </c>
      <c r="C4" s="9" t="s">
        <v>16</v>
      </c>
      <c r="D4" s="51"/>
      <c r="E4">
        <f>VLOOKUP(C4,Resumen!$B$22:$C$27,2,0)</f>
        <v>0.9</v>
      </c>
      <c r="G4" s="47" t="s">
        <v>13</v>
      </c>
      <c r="H4" s="8">
        <f t="shared" si="0"/>
        <v>0</v>
      </c>
      <c r="K4" s="52" t="s">
        <v>296</v>
      </c>
      <c r="L4" s="8">
        <f>SUM(H6:H7)</f>
        <v>0</v>
      </c>
    </row>
    <row r="5" spans="1:12" ht="18" x14ac:dyDescent="0.2">
      <c r="A5" s="30" t="s">
        <v>317</v>
      </c>
      <c r="B5" s="31" t="s">
        <v>624</v>
      </c>
      <c r="C5" s="9" t="s">
        <v>16</v>
      </c>
      <c r="D5" s="55"/>
      <c r="E5">
        <f>VLOOKUP(C5,Resumen!$B$22:$C$27,2,0)</f>
        <v>0.9</v>
      </c>
      <c r="G5" s="47" t="s">
        <v>16</v>
      </c>
      <c r="H5" s="8">
        <f t="shared" si="0"/>
        <v>2</v>
      </c>
    </row>
    <row r="6" spans="1:12" ht="15.75" x14ac:dyDescent="0.2">
      <c r="A6" s="30" t="s">
        <v>316</v>
      </c>
      <c r="B6" s="31" t="s">
        <v>625</v>
      </c>
      <c r="C6" s="9" t="s">
        <v>7</v>
      </c>
      <c r="D6" s="56"/>
      <c r="E6">
        <f>VLOOKUP(C6,Resumen!$B$22:$C$27,2,0)</f>
        <v>0</v>
      </c>
      <c r="G6" s="47" t="s">
        <v>19</v>
      </c>
      <c r="H6" s="8">
        <f t="shared" si="0"/>
        <v>0</v>
      </c>
    </row>
    <row r="7" spans="1:12" ht="15" x14ac:dyDescent="0.2">
      <c r="A7" s="30" t="s">
        <v>319</v>
      </c>
      <c r="B7" s="31" t="s">
        <v>626</v>
      </c>
      <c r="C7" s="9" t="s">
        <v>7</v>
      </c>
      <c r="D7" s="51"/>
      <c r="E7">
        <f>VLOOKUP(C7,Resumen!$B$22:$C$27,2,0)</f>
        <v>0</v>
      </c>
      <c r="G7" s="47" t="s">
        <v>22</v>
      </c>
      <c r="H7" s="8">
        <f t="shared" si="0"/>
        <v>0</v>
      </c>
    </row>
    <row r="8" spans="1:12" ht="15" x14ac:dyDescent="0.2">
      <c r="A8" s="30" t="s">
        <v>320</v>
      </c>
      <c r="B8" s="31" t="s">
        <v>627</v>
      </c>
      <c r="C8" s="9" t="s">
        <v>7</v>
      </c>
      <c r="D8" s="51"/>
      <c r="E8">
        <f>VLOOKUP(C8,Resumen!$B$22:$C$27,2,0)</f>
        <v>0</v>
      </c>
      <c r="G8" s="64" t="s">
        <v>25</v>
      </c>
      <c r="H8" s="65">
        <f t="shared" si="0"/>
        <v>1</v>
      </c>
    </row>
    <row r="9" spans="1:12" ht="18" x14ac:dyDescent="0.25">
      <c r="A9" s="27" t="s">
        <v>315</v>
      </c>
      <c r="B9" s="28" t="s">
        <v>321</v>
      </c>
      <c r="C9" s="48"/>
      <c r="D9" s="48"/>
      <c r="E9" s="54">
        <f>AVERAGE(E10:E10)</f>
        <v>0</v>
      </c>
    </row>
    <row r="10" spans="1:12" ht="15" x14ac:dyDescent="0.2">
      <c r="A10" s="30" t="s">
        <v>322</v>
      </c>
      <c r="B10" s="31" t="s">
        <v>323</v>
      </c>
      <c r="C10" s="9" t="s">
        <v>7</v>
      </c>
      <c r="D10" s="51"/>
      <c r="E10">
        <f>VLOOKUP(C10,Resumen!$B$22:$C$27,2,0)</f>
        <v>0</v>
      </c>
    </row>
    <row r="11" spans="1:12" ht="15" x14ac:dyDescent="0.2">
      <c r="A11" s="30" t="s">
        <v>324</v>
      </c>
      <c r="B11" s="31" t="s">
        <v>325</v>
      </c>
      <c r="C11" s="9" t="s">
        <v>25</v>
      </c>
      <c r="D11" s="51"/>
      <c r="E11" t="str">
        <f>VLOOKUP(C11,Resumen!$B$22:$C$28,2,0)</f>
        <v>N/A</v>
      </c>
    </row>
  </sheetData>
  <sheetProtection selectLockedCells="1" selectUnlockedCells="1"/>
  <dataValidations count="1">
    <dataValidation operator="equal" allowBlank="1" showErrorMessage="1" sqref="D4:D8 D10:D11">
      <formula1>0</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&amp;CPágina &amp;P</oddFooter>
  </headerFooter>
  <extLst>
    <ext xmlns:x14="http://schemas.microsoft.com/office/spreadsheetml/2009/9/main" uri="{78C0D931-6437-407d-A8EE-F0AAD7539E65}">
      <x14:conditionalFormattings>
        <x14:conditionalFormatting xmlns:xm="http://schemas.microsoft.com/office/excel/2006/main">
          <x14:cfRule type="cellIs" priority="6" stopIfTrue="1" operator="equal" id="{0E1D57F4-F9C8-4664-A6AB-9CA7ED772F7F}">
            <xm:f>Resumen!$B$22</xm:f>
            <x14:dxf>
              <font>
                <b val="0"/>
                <condense val="0"/>
                <extend val="0"/>
                <color indexed="13"/>
              </font>
              <fill>
                <patternFill patternType="solid">
                  <fgColor indexed="60"/>
                  <bgColor indexed="10"/>
                </patternFill>
              </fill>
            </x14:dxf>
          </x14:cfRule>
          <x14:cfRule type="cellIs" priority="7" stopIfTrue="1" operator="equal" id="{B7A62D26-6709-419B-8B34-9C5707D4DDBB}">
            <xm:f>Resumen!$B$23</xm:f>
            <x14:dxf>
              <font>
                <b val="0"/>
                <condense val="0"/>
                <extend val="0"/>
                <color indexed="63"/>
              </font>
              <fill>
                <patternFill patternType="solid">
                  <fgColor indexed="29"/>
                  <bgColor indexed="52"/>
                </patternFill>
              </fill>
            </x14:dxf>
          </x14:cfRule>
          <x14:cfRule type="cellIs" priority="8" stopIfTrue="1" operator="equal" id="{15DB82FE-548A-4CE4-9E36-41A51FFABB38}">
            <xm:f>Resumen!$B$24</xm:f>
            <x14:dxf>
              <fill>
                <patternFill patternType="solid">
                  <fgColor indexed="34"/>
                  <bgColor indexed="13"/>
                </patternFill>
              </fill>
            </x14:dxf>
          </x14:cfRule>
          <x14:cfRule type="cellIs" priority="9" stopIfTrue="1" operator="equal" id="{7852D945-DA67-4804-B9A3-AF70FB602B74}">
            <xm:f>Resumen!$B$25</xm:f>
            <x14:dxf>
              <fill>
                <patternFill patternType="solid">
                  <fgColor indexed="49"/>
                  <bgColor indexed="11"/>
                </patternFill>
              </fill>
            </x14:dxf>
          </x14:cfRule>
          <x14:cfRule type="cellIs" priority="10" stopIfTrue="1" operator="equal" id="{D1B988C6-7A90-4E40-8B5F-C1CC5E2222FE}">
            <xm:f>Resumen!$B$26</xm:f>
            <x14:dxf>
              <fill>
                <patternFill patternType="solid">
                  <fgColor indexed="35"/>
                  <bgColor indexed="15"/>
                </patternFill>
              </fill>
            </x14:dxf>
          </x14:cfRule>
          <xm:sqref>C2:C4 C9:C11</xm:sqref>
        </x14:conditionalFormatting>
        <x14:conditionalFormatting xmlns:xm="http://schemas.microsoft.com/office/excel/2006/main">
          <x14:cfRule type="cellIs" priority="11" stopIfTrue="1" operator="equal" id="{5D3E83DA-03D0-4328-A8FD-151525DA0E69}">
            <xm:f>Resumen!$B$22</xm:f>
            <x14:dxf>
              <font>
                <b val="0"/>
                <condense val="0"/>
                <extend val="0"/>
                <color indexed="13"/>
              </font>
              <fill>
                <patternFill patternType="solid">
                  <fgColor indexed="60"/>
                  <bgColor indexed="10"/>
                </patternFill>
              </fill>
            </x14:dxf>
          </x14:cfRule>
          <x14:cfRule type="cellIs" priority="12" stopIfTrue="1" operator="equal" id="{15E6059B-A12B-4976-A705-BE7CF4ACFD11}">
            <xm:f>Resumen!$B$23</xm:f>
            <x14:dxf>
              <font>
                <b val="0"/>
                <condense val="0"/>
                <extend val="0"/>
                <color indexed="63"/>
              </font>
              <fill>
                <patternFill patternType="solid">
                  <fgColor indexed="29"/>
                  <bgColor indexed="52"/>
                </patternFill>
              </fill>
            </x14:dxf>
          </x14:cfRule>
          <x14:cfRule type="cellIs" priority="13" stopIfTrue="1" operator="equal" id="{7FACBEAC-B4A2-40B8-BF35-3F349D919C01}">
            <xm:f>Resumen!$B$24</xm:f>
            <x14:dxf>
              <fill>
                <patternFill patternType="solid">
                  <fgColor indexed="34"/>
                  <bgColor indexed="13"/>
                </patternFill>
              </fill>
            </x14:dxf>
          </x14:cfRule>
          <x14:cfRule type="cellIs" priority="14" stopIfTrue="1" operator="equal" id="{615F86DD-98D7-4957-BA6A-8AA436AF0FCD}">
            <xm:f>Resumen!$B$25</xm:f>
            <x14:dxf>
              <fill>
                <patternFill patternType="solid">
                  <fgColor indexed="49"/>
                  <bgColor indexed="11"/>
                </patternFill>
              </fill>
            </x14:dxf>
          </x14:cfRule>
          <x14:cfRule type="cellIs" priority="15" stopIfTrue="1" operator="equal" id="{8D1DDC21-8CDB-4ECF-A921-7E301BE0F309}">
            <xm:f>Resumen!$B$26</xm:f>
            <x14:dxf>
              <fill>
                <patternFill patternType="solid">
                  <fgColor indexed="35"/>
                  <bgColor indexed="15"/>
                </patternFill>
              </fill>
            </x14:dxf>
          </x14:cfRule>
          <xm:sqref>C10</xm:sqref>
        </x14:conditionalFormatting>
        <x14:conditionalFormatting xmlns:xm="http://schemas.microsoft.com/office/excel/2006/main">
          <x14:cfRule type="cellIs" priority="16" stopIfTrue="1" operator="equal" id="{2C566F74-E993-44FE-8A4A-D34F9D884C67}">
            <xm:f>Resumen!$B$22</xm:f>
            <x14:dxf>
              <font>
                <b val="0"/>
                <condense val="0"/>
                <extend val="0"/>
                <color indexed="13"/>
              </font>
              <fill>
                <patternFill patternType="solid">
                  <fgColor indexed="60"/>
                  <bgColor indexed="10"/>
                </patternFill>
              </fill>
            </x14:dxf>
          </x14:cfRule>
          <x14:cfRule type="cellIs" priority="17" stopIfTrue="1" operator="equal" id="{52190495-2BD8-4FA1-B09B-BAB17CEF27D9}">
            <xm:f>Resumen!$B$23</xm:f>
            <x14:dxf>
              <font>
                <b val="0"/>
                <condense val="0"/>
                <extend val="0"/>
                <color indexed="63"/>
              </font>
              <fill>
                <patternFill patternType="solid">
                  <fgColor indexed="29"/>
                  <bgColor indexed="52"/>
                </patternFill>
              </fill>
            </x14:dxf>
          </x14:cfRule>
          <x14:cfRule type="cellIs" priority="18" stopIfTrue="1" operator="equal" id="{CBB59439-A91A-4D93-B323-BE3296C41177}">
            <xm:f>Resumen!$B$24</xm:f>
            <x14:dxf>
              <fill>
                <patternFill patternType="solid">
                  <fgColor indexed="34"/>
                  <bgColor indexed="13"/>
                </patternFill>
              </fill>
            </x14:dxf>
          </x14:cfRule>
          <x14:cfRule type="cellIs" priority="19" stopIfTrue="1" operator="equal" id="{DAF8EAB1-AC81-459C-BA4C-817A7E77500B}">
            <xm:f>Resumen!$B$25</xm:f>
            <x14:dxf>
              <fill>
                <patternFill patternType="solid">
                  <fgColor indexed="49"/>
                  <bgColor indexed="11"/>
                </patternFill>
              </fill>
            </x14:dxf>
          </x14:cfRule>
          <x14:cfRule type="cellIs" priority="20" stopIfTrue="1" operator="equal" id="{9902D273-6278-417B-8595-1D8108DE9DA6}">
            <xm:f>Resumen!$B$26</xm:f>
            <x14:dxf>
              <fill>
                <patternFill patternType="solid">
                  <fgColor indexed="35"/>
                  <bgColor indexed="15"/>
                </patternFill>
              </fill>
            </x14:dxf>
          </x14:cfRule>
          <xm:sqref>C11</xm:sqref>
        </x14:conditionalFormatting>
        <x14:conditionalFormatting xmlns:xm="http://schemas.microsoft.com/office/excel/2006/main">
          <x14:cfRule type="cellIs" priority="31" stopIfTrue="1" operator="equal" id="{C97F45E0-D86E-4748-B470-6F3C8960EDBC}">
            <xm:f>Resumen!$B$22</xm:f>
            <x14:dxf>
              <font>
                <b val="0"/>
                <condense val="0"/>
                <extend val="0"/>
                <color indexed="13"/>
              </font>
              <fill>
                <patternFill patternType="solid">
                  <fgColor indexed="60"/>
                  <bgColor indexed="10"/>
                </patternFill>
              </fill>
            </x14:dxf>
          </x14:cfRule>
          <x14:cfRule type="cellIs" priority="32" stopIfTrue="1" operator="equal" id="{9746676A-1C8F-41CC-A4DB-5C1809385D4C}">
            <xm:f>Resumen!$B$23</xm:f>
            <x14:dxf>
              <font>
                <b val="0"/>
                <condense val="0"/>
                <extend val="0"/>
                <color indexed="63"/>
              </font>
              <fill>
                <patternFill patternType="solid">
                  <fgColor indexed="29"/>
                  <bgColor indexed="52"/>
                </patternFill>
              </fill>
            </x14:dxf>
          </x14:cfRule>
          <x14:cfRule type="cellIs" priority="33" stopIfTrue="1" operator="equal" id="{E09E5D5C-F97C-4909-B43F-E80B2A5381F8}">
            <xm:f>Resumen!$B$24</xm:f>
            <x14:dxf>
              <fill>
                <patternFill patternType="solid">
                  <fgColor indexed="34"/>
                  <bgColor indexed="13"/>
                </patternFill>
              </fill>
            </x14:dxf>
          </x14:cfRule>
          <x14:cfRule type="cellIs" priority="34" stopIfTrue="1" operator="equal" id="{D521F787-F0F9-44F5-BF69-E7ABFE5A0E6A}">
            <xm:f>Resumen!$B$25</xm:f>
            <x14:dxf>
              <fill>
                <patternFill patternType="solid">
                  <fgColor indexed="49"/>
                  <bgColor indexed="11"/>
                </patternFill>
              </fill>
            </x14:dxf>
          </x14:cfRule>
          <x14:cfRule type="cellIs" priority="35" stopIfTrue="1" operator="equal" id="{06250798-7922-4D3F-A881-4960F7846AE5}">
            <xm:f>Resumen!$B$26</xm:f>
            <x14:dxf>
              <fill>
                <patternFill patternType="solid">
                  <fgColor indexed="35"/>
                  <bgColor indexed="15"/>
                </patternFill>
              </fill>
            </x14:dxf>
          </x14:cfRule>
          <xm:sqref>C12</xm:sqref>
        </x14:conditionalFormatting>
        <x14:conditionalFormatting xmlns:xm="http://schemas.microsoft.com/office/excel/2006/main">
          <x14:cfRule type="cellIs" priority="36" stopIfTrue="1" operator="equal" id="{F48EE401-EB07-4BBC-8A84-134A812A3A9D}">
            <xm:f>Resumen!$B$22</xm:f>
            <x14:dxf>
              <font>
                <b val="0"/>
                <condense val="0"/>
                <extend val="0"/>
                <color indexed="13"/>
              </font>
              <fill>
                <patternFill patternType="solid">
                  <fgColor indexed="60"/>
                  <bgColor indexed="10"/>
                </patternFill>
              </fill>
            </x14:dxf>
          </x14:cfRule>
          <x14:cfRule type="cellIs" priority="37" stopIfTrue="1" operator="equal" id="{849CF88D-EB39-449E-8DFC-96C59B6F8A59}">
            <xm:f>Resumen!$B$23</xm:f>
            <x14:dxf>
              <font>
                <b val="0"/>
                <condense val="0"/>
                <extend val="0"/>
                <color indexed="63"/>
              </font>
              <fill>
                <patternFill patternType="solid">
                  <fgColor indexed="29"/>
                  <bgColor indexed="52"/>
                </patternFill>
              </fill>
            </x14:dxf>
          </x14:cfRule>
          <x14:cfRule type="cellIs" priority="38" stopIfTrue="1" operator="equal" id="{15F3E6F1-148A-42C7-8AEB-F2816035A8E7}">
            <xm:f>Resumen!$B$24</xm:f>
            <x14:dxf>
              <fill>
                <patternFill patternType="solid">
                  <fgColor indexed="34"/>
                  <bgColor indexed="13"/>
                </patternFill>
              </fill>
            </x14:dxf>
          </x14:cfRule>
          <x14:cfRule type="cellIs" priority="39" stopIfTrue="1" operator="equal" id="{1CDDFADA-935A-4806-96FD-0DD97AC6ECDB}">
            <xm:f>Resumen!$B$25</xm:f>
            <x14:dxf>
              <fill>
                <patternFill patternType="solid">
                  <fgColor indexed="49"/>
                  <bgColor indexed="11"/>
                </patternFill>
              </fill>
            </x14:dxf>
          </x14:cfRule>
          <x14:cfRule type="cellIs" priority="40" stopIfTrue="1" operator="equal" id="{10E02DA5-5BFA-4893-BA88-C236CDA0A51C}">
            <xm:f>Resumen!$B$26</xm:f>
            <x14:dxf>
              <fill>
                <patternFill patternType="solid">
                  <fgColor indexed="35"/>
                  <bgColor indexed="15"/>
                </patternFill>
              </fill>
            </x14:dxf>
          </x14:cfRule>
          <xm:sqref>C13</xm:sqref>
        </x14:conditionalFormatting>
        <x14:conditionalFormatting xmlns:xm="http://schemas.microsoft.com/office/excel/2006/main">
          <x14:cfRule type="cellIs" priority="41" stopIfTrue="1" operator="equal" id="{C8A07094-EC19-40FE-98CE-C66A344F1DC3}">
            <xm:f>Resumen!$B$22</xm:f>
            <x14:dxf>
              <font>
                <b val="0"/>
                <condense val="0"/>
                <extend val="0"/>
                <color indexed="13"/>
              </font>
              <fill>
                <patternFill patternType="solid">
                  <fgColor indexed="60"/>
                  <bgColor indexed="10"/>
                </patternFill>
              </fill>
            </x14:dxf>
          </x14:cfRule>
          <x14:cfRule type="cellIs" priority="42" stopIfTrue="1" operator="equal" id="{9AC131E9-240C-4AB6-B24F-EC076FE03ADF}">
            <xm:f>Resumen!$B$23</xm:f>
            <x14:dxf>
              <font>
                <b val="0"/>
                <condense val="0"/>
                <extend val="0"/>
                <color indexed="63"/>
              </font>
              <fill>
                <patternFill patternType="solid">
                  <fgColor indexed="29"/>
                  <bgColor indexed="52"/>
                </patternFill>
              </fill>
            </x14:dxf>
          </x14:cfRule>
          <x14:cfRule type="cellIs" priority="43" stopIfTrue="1" operator="equal" id="{971B5F98-21D4-43DB-B85A-4E596FCED562}">
            <xm:f>Resumen!$B$24</xm:f>
            <x14:dxf>
              <fill>
                <patternFill patternType="solid">
                  <fgColor indexed="34"/>
                  <bgColor indexed="13"/>
                </patternFill>
              </fill>
            </x14:dxf>
          </x14:cfRule>
          <x14:cfRule type="cellIs" priority="44" stopIfTrue="1" operator="equal" id="{4FEB69B4-5C2C-47FD-A29E-0F3C3D58F13F}">
            <xm:f>Resumen!$B$25</xm:f>
            <x14:dxf>
              <fill>
                <patternFill patternType="solid">
                  <fgColor indexed="49"/>
                  <bgColor indexed="11"/>
                </patternFill>
              </fill>
            </x14:dxf>
          </x14:cfRule>
          <x14:cfRule type="cellIs" priority="45" stopIfTrue="1" operator="equal" id="{D0334CAF-10A5-40C8-A985-9D8A2496D6F6}">
            <xm:f>Resumen!$B$26</xm:f>
            <x14:dxf>
              <fill>
                <patternFill patternType="solid">
                  <fgColor indexed="35"/>
                  <bgColor indexed="15"/>
                </patternFill>
              </fill>
            </x14:dxf>
          </x14:cfRule>
          <xm:sqref>C14</xm:sqref>
        </x14:conditionalFormatting>
        <x14:conditionalFormatting xmlns:xm="http://schemas.microsoft.com/office/excel/2006/main">
          <x14:cfRule type="cellIs" priority="46" stopIfTrue="1" operator="equal" id="{01DA3B42-6B4C-41DB-8C1C-93E84D2D410E}">
            <xm:f>Resumen!$B$22</xm:f>
            <x14:dxf>
              <font>
                <b val="0"/>
                <condense val="0"/>
                <extend val="0"/>
                <color indexed="13"/>
              </font>
              <fill>
                <patternFill patternType="solid">
                  <fgColor indexed="60"/>
                  <bgColor indexed="10"/>
                </patternFill>
              </fill>
            </x14:dxf>
          </x14:cfRule>
          <x14:cfRule type="cellIs" priority="47" stopIfTrue="1" operator="equal" id="{AB2C56BE-43D9-47BD-A468-2AE175549685}">
            <xm:f>Resumen!$B$23</xm:f>
            <x14:dxf>
              <font>
                <b val="0"/>
                <condense val="0"/>
                <extend val="0"/>
                <color indexed="63"/>
              </font>
              <fill>
                <patternFill patternType="solid">
                  <fgColor indexed="29"/>
                  <bgColor indexed="52"/>
                </patternFill>
              </fill>
            </x14:dxf>
          </x14:cfRule>
          <x14:cfRule type="cellIs" priority="48" stopIfTrue="1" operator="equal" id="{1448A08E-BB6D-4FFF-9730-51928D256934}">
            <xm:f>Resumen!$B$24</xm:f>
            <x14:dxf>
              <fill>
                <patternFill patternType="solid">
                  <fgColor indexed="34"/>
                  <bgColor indexed="13"/>
                </patternFill>
              </fill>
            </x14:dxf>
          </x14:cfRule>
          <x14:cfRule type="cellIs" priority="49" stopIfTrue="1" operator="equal" id="{72E4B250-0A19-49A7-8C04-89A938E21E97}">
            <xm:f>Resumen!$B$25</xm:f>
            <x14:dxf>
              <fill>
                <patternFill patternType="solid">
                  <fgColor indexed="49"/>
                  <bgColor indexed="11"/>
                </patternFill>
              </fill>
            </x14:dxf>
          </x14:cfRule>
          <x14:cfRule type="cellIs" priority="50" stopIfTrue="1" operator="equal" id="{F1D87ADB-8809-4E80-AF6C-40D88DCAF54B}">
            <xm:f>Resumen!$B$26</xm:f>
            <x14:dxf>
              <fill>
                <patternFill patternType="solid">
                  <fgColor indexed="35"/>
                  <bgColor indexed="15"/>
                </patternFill>
              </fill>
            </x14:dxf>
          </x14:cfRule>
          <xm:sqref>C15</xm:sqref>
        </x14:conditionalFormatting>
        <x14:conditionalFormatting xmlns:xm="http://schemas.microsoft.com/office/excel/2006/main">
          <x14:cfRule type="cellIs" priority="51" stopIfTrue="1" operator="equal" id="{13D7D79D-5A32-4E28-8CCD-4EA8A31D7D6A}">
            <xm:f>Resumen!$B$22</xm:f>
            <x14:dxf>
              <font>
                <b val="0"/>
                <condense val="0"/>
                <extend val="0"/>
                <color indexed="13"/>
              </font>
              <fill>
                <patternFill patternType="solid">
                  <fgColor indexed="60"/>
                  <bgColor indexed="10"/>
                </patternFill>
              </fill>
            </x14:dxf>
          </x14:cfRule>
          <x14:cfRule type="cellIs" priority="52" stopIfTrue="1" operator="equal" id="{1F7F376B-AE18-4587-8C91-092999848BBC}">
            <xm:f>Resumen!$B$23</xm:f>
            <x14:dxf>
              <font>
                <b val="0"/>
                <condense val="0"/>
                <extend val="0"/>
                <color indexed="63"/>
              </font>
              <fill>
                <patternFill patternType="solid">
                  <fgColor indexed="29"/>
                  <bgColor indexed="52"/>
                </patternFill>
              </fill>
            </x14:dxf>
          </x14:cfRule>
          <x14:cfRule type="cellIs" priority="53" stopIfTrue="1" operator="equal" id="{DD6575C3-BB23-4890-B3C2-80A50C05A016}">
            <xm:f>Resumen!$B$24</xm:f>
            <x14:dxf>
              <fill>
                <patternFill patternType="solid">
                  <fgColor indexed="34"/>
                  <bgColor indexed="13"/>
                </patternFill>
              </fill>
            </x14:dxf>
          </x14:cfRule>
          <x14:cfRule type="cellIs" priority="54" stopIfTrue="1" operator="equal" id="{70ADB49C-C494-416C-A985-EEE90F693070}">
            <xm:f>Resumen!$B$25</xm:f>
            <x14:dxf>
              <fill>
                <patternFill patternType="solid">
                  <fgColor indexed="49"/>
                  <bgColor indexed="11"/>
                </patternFill>
              </fill>
            </x14:dxf>
          </x14:cfRule>
          <x14:cfRule type="cellIs" priority="55" stopIfTrue="1" operator="equal" id="{57B18414-E449-4766-9EC0-671A9FBE9C46}">
            <xm:f>Resumen!$B$26</xm:f>
            <x14:dxf>
              <fill>
                <patternFill patternType="solid">
                  <fgColor indexed="35"/>
                  <bgColor indexed="15"/>
                </patternFill>
              </fill>
            </x14:dxf>
          </x14:cfRule>
          <xm:sqref>C16</xm:sqref>
        </x14:conditionalFormatting>
        <x14:conditionalFormatting xmlns:xm="http://schemas.microsoft.com/office/excel/2006/main">
          <x14:cfRule type="cellIs" priority="56" stopIfTrue="1" operator="equal" id="{55FEAA9B-69DE-4186-917D-87273AE9144A}">
            <xm:f>Resumen!$B$22</xm:f>
            <x14:dxf>
              <font>
                <b val="0"/>
                <condense val="0"/>
                <extend val="0"/>
                <color indexed="13"/>
              </font>
              <fill>
                <patternFill patternType="solid">
                  <fgColor indexed="60"/>
                  <bgColor indexed="10"/>
                </patternFill>
              </fill>
            </x14:dxf>
          </x14:cfRule>
          <x14:cfRule type="cellIs" priority="57" stopIfTrue="1" operator="equal" id="{14E572FA-A79A-4C5F-A505-FAD85127218E}">
            <xm:f>Resumen!$B$23</xm:f>
            <x14:dxf>
              <font>
                <b val="0"/>
                <condense val="0"/>
                <extend val="0"/>
                <color indexed="63"/>
              </font>
              <fill>
                <patternFill patternType="solid">
                  <fgColor indexed="29"/>
                  <bgColor indexed="52"/>
                </patternFill>
              </fill>
            </x14:dxf>
          </x14:cfRule>
          <x14:cfRule type="cellIs" priority="58" stopIfTrue="1" operator="equal" id="{F99CF7F0-5ADD-42B5-8D79-79AF0D3F2AF0}">
            <xm:f>Resumen!$B$24</xm:f>
            <x14:dxf>
              <fill>
                <patternFill patternType="solid">
                  <fgColor indexed="34"/>
                  <bgColor indexed="13"/>
                </patternFill>
              </fill>
            </x14:dxf>
          </x14:cfRule>
          <x14:cfRule type="cellIs" priority="59" stopIfTrue="1" operator="equal" id="{CC943C92-469D-44CD-A90A-2F57BDC0CA5D}">
            <xm:f>Resumen!$B$25</xm:f>
            <x14:dxf>
              <fill>
                <patternFill patternType="solid">
                  <fgColor indexed="49"/>
                  <bgColor indexed="11"/>
                </patternFill>
              </fill>
            </x14:dxf>
          </x14:cfRule>
          <x14:cfRule type="cellIs" priority="60" stopIfTrue="1" operator="equal" id="{A38C8CF5-29A9-4186-BA44-BFC8D24DA496}">
            <xm:f>Resumen!$B$26</xm:f>
            <x14:dxf>
              <fill>
                <patternFill patternType="solid">
                  <fgColor indexed="35"/>
                  <bgColor indexed="15"/>
                </patternFill>
              </fill>
            </x14:dxf>
          </x14:cfRule>
          <xm:sqref>C17</xm:sqref>
        </x14:conditionalFormatting>
        <x14:conditionalFormatting xmlns:xm="http://schemas.microsoft.com/office/excel/2006/main">
          <x14:cfRule type="cellIs" priority="61" stopIfTrue="1" operator="equal" id="{3DE39AF1-DD73-41C2-BE85-751577B8BF40}">
            <xm:f>Resumen!$B$22</xm:f>
            <x14:dxf>
              <font>
                <b val="0"/>
                <condense val="0"/>
                <extend val="0"/>
                <color indexed="13"/>
              </font>
              <fill>
                <patternFill patternType="solid">
                  <fgColor indexed="60"/>
                  <bgColor indexed="10"/>
                </patternFill>
              </fill>
            </x14:dxf>
          </x14:cfRule>
          <x14:cfRule type="cellIs" priority="62" stopIfTrue="1" operator="equal" id="{2F14E02A-6636-4386-95B5-DD91E8ECC848}">
            <xm:f>Resumen!$B$23</xm:f>
            <x14:dxf>
              <font>
                <b val="0"/>
                <condense val="0"/>
                <extend val="0"/>
                <color indexed="63"/>
              </font>
              <fill>
                <patternFill patternType="solid">
                  <fgColor indexed="29"/>
                  <bgColor indexed="52"/>
                </patternFill>
              </fill>
            </x14:dxf>
          </x14:cfRule>
          <x14:cfRule type="cellIs" priority="63" stopIfTrue="1" operator="equal" id="{6C62D85B-B790-49F0-B3E0-0A9F9CBA3956}">
            <xm:f>Resumen!$B$24</xm:f>
            <x14:dxf>
              <fill>
                <patternFill patternType="solid">
                  <fgColor indexed="34"/>
                  <bgColor indexed="13"/>
                </patternFill>
              </fill>
            </x14:dxf>
          </x14:cfRule>
          <x14:cfRule type="cellIs" priority="64" stopIfTrue="1" operator="equal" id="{F3167EFD-0B17-44BD-9605-CC06807FEFBC}">
            <xm:f>Resumen!$B$25</xm:f>
            <x14:dxf>
              <fill>
                <patternFill patternType="solid">
                  <fgColor indexed="49"/>
                  <bgColor indexed="11"/>
                </patternFill>
              </fill>
            </x14:dxf>
          </x14:cfRule>
          <x14:cfRule type="cellIs" priority="65" stopIfTrue="1" operator="equal" id="{4F5CA9EB-62F1-4C94-9A00-3AB75907E5C0}">
            <xm:f>Resumen!$B$26</xm:f>
            <x14:dxf>
              <fill>
                <patternFill patternType="solid">
                  <fgColor indexed="35"/>
                  <bgColor indexed="15"/>
                </patternFill>
              </fill>
            </x14:dxf>
          </x14:cfRule>
          <xm:sqref>C19</xm:sqref>
        </x14:conditionalFormatting>
        <x14:conditionalFormatting xmlns:xm="http://schemas.microsoft.com/office/excel/2006/main">
          <x14:cfRule type="cellIs" priority="66" stopIfTrue="1" operator="equal" id="{7156CCAF-8672-469A-AE6A-8071AC03862E}">
            <xm:f>Resumen!$B$22</xm:f>
            <x14:dxf>
              <font>
                <b val="0"/>
                <condense val="0"/>
                <extend val="0"/>
                <color indexed="13"/>
              </font>
              <fill>
                <patternFill patternType="solid">
                  <fgColor indexed="60"/>
                  <bgColor indexed="10"/>
                </patternFill>
              </fill>
            </x14:dxf>
          </x14:cfRule>
          <x14:cfRule type="cellIs" priority="67" stopIfTrue="1" operator="equal" id="{5B0822A2-9F47-4200-809C-DB8732438AD5}">
            <xm:f>Resumen!$B$23</xm:f>
            <x14:dxf>
              <font>
                <b val="0"/>
                <condense val="0"/>
                <extend val="0"/>
                <color indexed="63"/>
              </font>
              <fill>
                <patternFill patternType="solid">
                  <fgColor indexed="29"/>
                  <bgColor indexed="52"/>
                </patternFill>
              </fill>
            </x14:dxf>
          </x14:cfRule>
          <x14:cfRule type="cellIs" priority="68" stopIfTrue="1" operator="equal" id="{0967E408-212F-4FE7-9E32-2FBA404BB139}">
            <xm:f>Resumen!$B$24</xm:f>
            <x14:dxf>
              <fill>
                <patternFill patternType="solid">
                  <fgColor indexed="34"/>
                  <bgColor indexed="13"/>
                </patternFill>
              </fill>
            </x14:dxf>
          </x14:cfRule>
          <x14:cfRule type="cellIs" priority="69" stopIfTrue="1" operator="equal" id="{96229A77-BDAD-4A25-A97A-613232DE74B3}">
            <xm:f>Resumen!$B$25</xm:f>
            <x14:dxf>
              <fill>
                <patternFill patternType="solid">
                  <fgColor indexed="49"/>
                  <bgColor indexed="11"/>
                </patternFill>
              </fill>
            </x14:dxf>
          </x14:cfRule>
          <x14:cfRule type="cellIs" priority="70" stopIfTrue="1" operator="equal" id="{E9F0C786-B88C-499C-B93B-7368B200112E}">
            <xm:f>Resumen!$B$26</xm:f>
            <x14:dxf>
              <fill>
                <patternFill patternType="solid">
                  <fgColor indexed="35"/>
                  <bgColor indexed="15"/>
                </patternFill>
              </fill>
            </x14:dxf>
          </x14:cfRule>
          <xm:sqref>C20</xm:sqref>
        </x14:conditionalFormatting>
        <x14:conditionalFormatting xmlns:xm="http://schemas.microsoft.com/office/excel/2006/main">
          <x14:cfRule type="cellIs" priority="71" stopIfTrue="1" operator="equal" id="{1E1B8988-FE44-4512-BC9C-C45D91D5C44D}">
            <xm:f>Resumen!$B$22</xm:f>
            <x14:dxf>
              <font>
                <b val="0"/>
                <condense val="0"/>
                <extend val="0"/>
                <color indexed="13"/>
              </font>
              <fill>
                <patternFill patternType="solid">
                  <fgColor indexed="60"/>
                  <bgColor indexed="10"/>
                </patternFill>
              </fill>
            </x14:dxf>
          </x14:cfRule>
          <x14:cfRule type="cellIs" priority="72" stopIfTrue="1" operator="equal" id="{725CA031-2B4E-4A12-82DC-681FA134CBC9}">
            <xm:f>Resumen!$B$23</xm:f>
            <x14:dxf>
              <font>
                <b val="0"/>
                <condense val="0"/>
                <extend val="0"/>
                <color indexed="63"/>
              </font>
              <fill>
                <patternFill patternType="solid">
                  <fgColor indexed="29"/>
                  <bgColor indexed="52"/>
                </patternFill>
              </fill>
            </x14:dxf>
          </x14:cfRule>
          <x14:cfRule type="cellIs" priority="73" stopIfTrue="1" operator="equal" id="{E17BF746-A815-4FC5-8884-06EB7BFEC6B9}">
            <xm:f>Resumen!$B$24</xm:f>
            <x14:dxf>
              <fill>
                <patternFill patternType="solid">
                  <fgColor indexed="34"/>
                  <bgColor indexed="13"/>
                </patternFill>
              </fill>
            </x14:dxf>
          </x14:cfRule>
          <x14:cfRule type="cellIs" priority="74" stopIfTrue="1" operator="equal" id="{71D59A33-44EF-457D-9E34-A8D133560F31}">
            <xm:f>Resumen!$B$25</xm:f>
            <x14:dxf>
              <fill>
                <patternFill patternType="solid">
                  <fgColor indexed="49"/>
                  <bgColor indexed="11"/>
                </patternFill>
              </fill>
            </x14:dxf>
          </x14:cfRule>
          <x14:cfRule type="cellIs" priority="75" stopIfTrue="1" operator="equal" id="{71CB9BAB-E5D5-40F4-9496-8F00DE023ECD}">
            <xm:f>Resumen!$B$26</xm:f>
            <x14:dxf>
              <fill>
                <patternFill patternType="solid">
                  <fgColor indexed="35"/>
                  <bgColor indexed="15"/>
                </patternFill>
              </fill>
            </x14:dxf>
          </x14:cfRule>
          <xm:sqref>C21</xm:sqref>
        </x14:conditionalFormatting>
        <x14:conditionalFormatting xmlns:xm="http://schemas.microsoft.com/office/excel/2006/main">
          <x14:cfRule type="cellIs" priority="76" stopIfTrue="1" operator="equal" id="{5ECDDCBF-1E12-465D-A568-816A7E27A1C9}">
            <xm:f>Resumen!$B$22</xm:f>
            <x14:dxf>
              <font>
                <b val="0"/>
                <condense val="0"/>
                <extend val="0"/>
                <color indexed="13"/>
              </font>
              <fill>
                <patternFill patternType="solid">
                  <fgColor indexed="60"/>
                  <bgColor indexed="10"/>
                </patternFill>
              </fill>
            </x14:dxf>
          </x14:cfRule>
          <x14:cfRule type="cellIs" priority="77" stopIfTrue="1" operator="equal" id="{81202722-DFBF-4B55-9C07-8D3A4BECC937}">
            <xm:f>Resumen!$B$23</xm:f>
            <x14:dxf>
              <font>
                <b val="0"/>
                <condense val="0"/>
                <extend val="0"/>
                <color indexed="63"/>
              </font>
              <fill>
                <patternFill patternType="solid">
                  <fgColor indexed="29"/>
                  <bgColor indexed="52"/>
                </patternFill>
              </fill>
            </x14:dxf>
          </x14:cfRule>
          <x14:cfRule type="cellIs" priority="78" stopIfTrue="1" operator="equal" id="{7BEBBAE4-5567-4D7D-9D66-3B2392004543}">
            <xm:f>Resumen!$B$24</xm:f>
            <x14:dxf>
              <fill>
                <patternFill patternType="solid">
                  <fgColor indexed="34"/>
                  <bgColor indexed="13"/>
                </patternFill>
              </fill>
            </x14:dxf>
          </x14:cfRule>
          <x14:cfRule type="cellIs" priority="79" stopIfTrue="1" operator="equal" id="{F6D41269-2BB6-47EF-B0BB-FF7DB67FF66B}">
            <xm:f>Resumen!$B$25</xm:f>
            <x14:dxf>
              <fill>
                <patternFill patternType="solid">
                  <fgColor indexed="49"/>
                  <bgColor indexed="11"/>
                </patternFill>
              </fill>
            </x14:dxf>
          </x14:cfRule>
          <x14:cfRule type="cellIs" priority="80" stopIfTrue="1" operator="equal" id="{1E45F437-FD8C-4204-92A6-016CE9A95B56}">
            <xm:f>Resumen!$B$26</xm:f>
            <x14:dxf>
              <fill>
                <patternFill patternType="solid">
                  <fgColor indexed="35"/>
                  <bgColor indexed="15"/>
                </patternFill>
              </fill>
            </x14:dxf>
          </x14:cfRule>
          <xm:sqref>C22</xm:sqref>
        </x14:conditionalFormatting>
        <x14:conditionalFormatting xmlns:xm="http://schemas.microsoft.com/office/excel/2006/main">
          <x14:cfRule type="cellIs" priority="81" stopIfTrue="1" operator="equal" id="{5EDCDF70-6BE5-4418-A71B-F936FDFA7D7A}">
            <xm:f>Resumen!$B$22</xm:f>
            <x14:dxf>
              <font>
                <b val="0"/>
                <condense val="0"/>
                <extend val="0"/>
                <color indexed="13"/>
              </font>
              <fill>
                <patternFill patternType="solid">
                  <fgColor indexed="60"/>
                  <bgColor indexed="10"/>
                </patternFill>
              </fill>
            </x14:dxf>
          </x14:cfRule>
          <x14:cfRule type="cellIs" priority="82" stopIfTrue="1" operator="equal" id="{7F483F58-D8EC-4BF8-8855-1CF2834123F0}">
            <xm:f>Resumen!$B$23</xm:f>
            <x14:dxf>
              <font>
                <b val="0"/>
                <condense val="0"/>
                <extend val="0"/>
                <color indexed="63"/>
              </font>
              <fill>
                <patternFill patternType="solid">
                  <fgColor indexed="29"/>
                  <bgColor indexed="52"/>
                </patternFill>
              </fill>
            </x14:dxf>
          </x14:cfRule>
          <x14:cfRule type="cellIs" priority="83" stopIfTrue="1" operator="equal" id="{3789DB30-28BD-4FFE-A399-9C4D9E9D19B6}">
            <xm:f>Resumen!$B$24</xm:f>
            <x14:dxf>
              <fill>
                <patternFill patternType="solid">
                  <fgColor indexed="34"/>
                  <bgColor indexed="13"/>
                </patternFill>
              </fill>
            </x14:dxf>
          </x14:cfRule>
          <x14:cfRule type="cellIs" priority="84" stopIfTrue="1" operator="equal" id="{0F125CAE-3F4C-4124-847D-A07762FD42AE}">
            <xm:f>Resumen!$B$25</xm:f>
            <x14:dxf>
              <fill>
                <patternFill patternType="solid">
                  <fgColor indexed="49"/>
                  <bgColor indexed="11"/>
                </patternFill>
              </fill>
            </x14:dxf>
          </x14:cfRule>
          <x14:cfRule type="cellIs" priority="85" stopIfTrue="1" operator="equal" id="{FDC16C1B-BE15-434E-841D-EAB50C87ECE7}">
            <xm:f>Resumen!$B$26</xm:f>
            <x14:dxf>
              <fill>
                <patternFill patternType="solid">
                  <fgColor indexed="35"/>
                  <bgColor indexed="15"/>
                </patternFill>
              </fill>
            </x14:dxf>
          </x14:cfRule>
          <xm:sqref>C25</xm:sqref>
        </x14:conditionalFormatting>
        <x14:conditionalFormatting xmlns:xm="http://schemas.microsoft.com/office/excel/2006/main">
          <x14:cfRule type="cellIs" priority="86" stopIfTrue="1" operator="equal" id="{6D36F923-AF9B-42AC-A278-A8C350987100}">
            <xm:f>Resumen!$B$22</xm:f>
            <x14:dxf>
              <font>
                <b val="0"/>
                <condense val="0"/>
                <extend val="0"/>
                <color indexed="13"/>
              </font>
              <fill>
                <patternFill patternType="solid">
                  <fgColor indexed="60"/>
                  <bgColor indexed="10"/>
                </patternFill>
              </fill>
            </x14:dxf>
          </x14:cfRule>
          <x14:cfRule type="cellIs" priority="87" stopIfTrue="1" operator="equal" id="{7D19C8EA-E659-4A62-A9B2-A082B98B95DB}">
            <xm:f>Resumen!$B$23</xm:f>
            <x14:dxf>
              <font>
                <b val="0"/>
                <condense val="0"/>
                <extend val="0"/>
                <color indexed="63"/>
              </font>
              <fill>
                <patternFill patternType="solid">
                  <fgColor indexed="29"/>
                  <bgColor indexed="52"/>
                </patternFill>
              </fill>
            </x14:dxf>
          </x14:cfRule>
          <x14:cfRule type="cellIs" priority="88" stopIfTrue="1" operator="equal" id="{ED6D8AC2-F680-4781-B3F3-635FA9B41CEE}">
            <xm:f>Resumen!$B$24</xm:f>
            <x14:dxf>
              <fill>
                <patternFill patternType="solid">
                  <fgColor indexed="34"/>
                  <bgColor indexed="13"/>
                </patternFill>
              </fill>
            </x14:dxf>
          </x14:cfRule>
          <x14:cfRule type="cellIs" priority="89" stopIfTrue="1" operator="equal" id="{60640FBD-1CCE-4CB0-A858-055DBA223E97}">
            <xm:f>Resumen!$B$25</xm:f>
            <x14:dxf>
              <fill>
                <patternFill patternType="solid">
                  <fgColor indexed="49"/>
                  <bgColor indexed="11"/>
                </patternFill>
              </fill>
            </x14:dxf>
          </x14:cfRule>
          <x14:cfRule type="cellIs" priority="90" stopIfTrue="1" operator="equal" id="{1E47D0EE-88FE-4C5E-AB5C-C526D222E827}">
            <xm:f>Resumen!$B$26</xm:f>
            <x14:dxf>
              <fill>
                <patternFill patternType="solid">
                  <fgColor indexed="35"/>
                  <bgColor indexed="15"/>
                </patternFill>
              </fill>
            </x14:dxf>
          </x14:cfRule>
          <xm:sqref>C26</xm:sqref>
        </x14:conditionalFormatting>
        <x14:conditionalFormatting xmlns:xm="http://schemas.microsoft.com/office/excel/2006/main">
          <x14:cfRule type="cellIs" priority="91" stopIfTrue="1" operator="equal" id="{127254A1-594A-43EB-8D8D-2072522C575A}">
            <xm:f>Resumen!$B$22</xm:f>
            <x14:dxf>
              <font>
                <b val="0"/>
                <condense val="0"/>
                <extend val="0"/>
                <color indexed="13"/>
              </font>
              <fill>
                <patternFill patternType="solid">
                  <fgColor indexed="60"/>
                  <bgColor indexed="10"/>
                </patternFill>
              </fill>
            </x14:dxf>
          </x14:cfRule>
          <x14:cfRule type="cellIs" priority="92" stopIfTrue="1" operator="equal" id="{4AB0E746-2DA4-4251-9C2F-10C9F9C195FA}">
            <xm:f>Resumen!$B$23</xm:f>
            <x14:dxf>
              <font>
                <b val="0"/>
                <condense val="0"/>
                <extend val="0"/>
                <color indexed="63"/>
              </font>
              <fill>
                <patternFill patternType="solid">
                  <fgColor indexed="29"/>
                  <bgColor indexed="52"/>
                </patternFill>
              </fill>
            </x14:dxf>
          </x14:cfRule>
          <x14:cfRule type="cellIs" priority="93" stopIfTrue="1" operator="equal" id="{F382F1CA-E821-4B5E-A4D4-CF94270DF398}">
            <xm:f>Resumen!$B$24</xm:f>
            <x14:dxf>
              <fill>
                <patternFill patternType="solid">
                  <fgColor indexed="34"/>
                  <bgColor indexed="13"/>
                </patternFill>
              </fill>
            </x14:dxf>
          </x14:cfRule>
          <x14:cfRule type="cellIs" priority="94" stopIfTrue="1" operator="equal" id="{1E1DFC18-5102-432F-BB6B-73F8BA24D38E}">
            <xm:f>Resumen!$B$25</xm:f>
            <x14:dxf>
              <fill>
                <patternFill patternType="solid">
                  <fgColor indexed="49"/>
                  <bgColor indexed="11"/>
                </patternFill>
              </fill>
            </x14:dxf>
          </x14:cfRule>
          <x14:cfRule type="cellIs" priority="95" stopIfTrue="1" operator="equal" id="{0CA78C77-DAE7-4824-948E-B77F7EF24F16}">
            <xm:f>Resumen!$B$26</xm:f>
            <x14:dxf>
              <fill>
                <patternFill patternType="solid">
                  <fgColor indexed="35"/>
                  <bgColor indexed="15"/>
                </patternFill>
              </fill>
            </x14:dxf>
          </x14:cfRule>
          <xm:sqref>C27</xm:sqref>
        </x14:conditionalFormatting>
        <x14:conditionalFormatting xmlns:xm="http://schemas.microsoft.com/office/excel/2006/main">
          <x14:cfRule type="cellIs" priority="96" stopIfTrue="1" operator="equal" id="{C298CE30-00ED-4351-85B5-B49AC21D6819}">
            <xm:f>Resumen!$B$22</xm:f>
            <x14:dxf>
              <font>
                <b val="0"/>
                <condense val="0"/>
                <extend val="0"/>
                <color indexed="13"/>
              </font>
              <fill>
                <patternFill patternType="solid">
                  <fgColor indexed="60"/>
                  <bgColor indexed="10"/>
                </patternFill>
              </fill>
            </x14:dxf>
          </x14:cfRule>
          <x14:cfRule type="cellIs" priority="97" stopIfTrue="1" operator="equal" id="{C976CCE0-7B2F-42AD-A353-5ADB0671ADC0}">
            <xm:f>Resumen!$B$23</xm:f>
            <x14:dxf>
              <font>
                <b val="0"/>
                <condense val="0"/>
                <extend val="0"/>
                <color indexed="63"/>
              </font>
              <fill>
                <patternFill patternType="solid">
                  <fgColor indexed="29"/>
                  <bgColor indexed="52"/>
                </patternFill>
              </fill>
            </x14:dxf>
          </x14:cfRule>
          <x14:cfRule type="cellIs" priority="98" stopIfTrue="1" operator="equal" id="{18A9C58F-118E-4D7B-BA2D-6AD7832426D0}">
            <xm:f>Resumen!$B$24</xm:f>
            <x14:dxf>
              <fill>
                <patternFill patternType="solid">
                  <fgColor indexed="34"/>
                  <bgColor indexed="13"/>
                </patternFill>
              </fill>
            </x14:dxf>
          </x14:cfRule>
          <x14:cfRule type="cellIs" priority="99" stopIfTrue="1" operator="equal" id="{1A8FF73D-6328-4CA7-BC16-FFE75838D4D6}">
            <xm:f>Resumen!$B$25</xm:f>
            <x14:dxf>
              <fill>
                <patternFill patternType="solid">
                  <fgColor indexed="49"/>
                  <bgColor indexed="11"/>
                </patternFill>
              </fill>
            </x14:dxf>
          </x14:cfRule>
          <x14:cfRule type="cellIs" priority="100" stopIfTrue="1" operator="equal" id="{84310897-2184-4711-8D9F-4C635038E833}">
            <xm:f>Resumen!$B$26</xm:f>
            <x14:dxf>
              <fill>
                <patternFill patternType="solid">
                  <fgColor indexed="35"/>
                  <bgColor indexed="15"/>
                </patternFill>
              </fill>
            </x14:dxf>
          </x14:cfRule>
          <xm:sqref>C28</xm:sqref>
        </x14:conditionalFormatting>
        <x14:conditionalFormatting xmlns:xm="http://schemas.microsoft.com/office/excel/2006/main">
          <x14:cfRule type="cellIs" priority="101" stopIfTrue="1" operator="equal" id="{C5F62ABF-CDA0-436A-B557-90B3A9BE5EE6}">
            <xm:f>Resumen!$B$22</xm:f>
            <x14:dxf>
              <font>
                <b val="0"/>
                <condense val="0"/>
                <extend val="0"/>
                <color indexed="13"/>
              </font>
              <fill>
                <patternFill patternType="solid">
                  <fgColor indexed="60"/>
                  <bgColor indexed="10"/>
                </patternFill>
              </fill>
            </x14:dxf>
          </x14:cfRule>
          <x14:cfRule type="cellIs" priority="102" stopIfTrue="1" operator="equal" id="{DFE516B8-2729-4EC7-BA38-8A0BF467F5C9}">
            <xm:f>Resumen!$B$23</xm:f>
            <x14:dxf>
              <font>
                <b val="0"/>
                <condense val="0"/>
                <extend val="0"/>
                <color indexed="63"/>
              </font>
              <fill>
                <patternFill patternType="solid">
                  <fgColor indexed="29"/>
                  <bgColor indexed="52"/>
                </patternFill>
              </fill>
            </x14:dxf>
          </x14:cfRule>
          <x14:cfRule type="cellIs" priority="103" stopIfTrue="1" operator="equal" id="{A6952F02-0AA1-42F5-9DBC-809D7CABBE53}">
            <xm:f>Resumen!$B$24</xm:f>
            <x14:dxf>
              <fill>
                <patternFill patternType="solid">
                  <fgColor indexed="34"/>
                  <bgColor indexed="13"/>
                </patternFill>
              </fill>
            </x14:dxf>
          </x14:cfRule>
          <x14:cfRule type="cellIs" priority="104" stopIfTrue="1" operator="equal" id="{3E09BFC5-FE24-4A40-A1A7-B22645FB806F}">
            <xm:f>Resumen!$B$25</xm:f>
            <x14:dxf>
              <fill>
                <patternFill patternType="solid">
                  <fgColor indexed="49"/>
                  <bgColor indexed="11"/>
                </patternFill>
              </fill>
            </x14:dxf>
          </x14:cfRule>
          <x14:cfRule type="cellIs" priority="105" stopIfTrue="1" operator="equal" id="{6749A23C-718F-4EE4-A291-CAAD73AAC923}">
            <xm:f>Resumen!$B$26</xm:f>
            <x14:dxf>
              <fill>
                <patternFill patternType="solid">
                  <fgColor indexed="35"/>
                  <bgColor indexed="15"/>
                </patternFill>
              </fill>
            </x14:dxf>
          </x14:cfRule>
          <xm:sqref>C29</xm:sqref>
        </x14:conditionalFormatting>
        <x14:conditionalFormatting xmlns:xm="http://schemas.microsoft.com/office/excel/2006/main">
          <x14:cfRule type="cellIs" priority="106" stopIfTrue="1" operator="equal" id="{8C7269B6-9DDB-436D-BF39-A4B422B2B05F}">
            <xm:f>Resumen!$B$22</xm:f>
            <x14:dxf>
              <font>
                <b val="0"/>
                <condense val="0"/>
                <extend val="0"/>
                <color indexed="13"/>
              </font>
              <fill>
                <patternFill patternType="solid">
                  <fgColor indexed="60"/>
                  <bgColor indexed="10"/>
                </patternFill>
              </fill>
            </x14:dxf>
          </x14:cfRule>
          <x14:cfRule type="cellIs" priority="107" stopIfTrue="1" operator="equal" id="{A00D6A18-9848-4770-A81C-4D8C29A05928}">
            <xm:f>Resumen!$B$23</xm:f>
            <x14:dxf>
              <font>
                <b val="0"/>
                <condense val="0"/>
                <extend val="0"/>
                <color indexed="63"/>
              </font>
              <fill>
                <patternFill patternType="solid">
                  <fgColor indexed="29"/>
                  <bgColor indexed="52"/>
                </patternFill>
              </fill>
            </x14:dxf>
          </x14:cfRule>
          <x14:cfRule type="cellIs" priority="108" stopIfTrue="1" operator="equal" id="{44D7565C-E8E7-4B74-B755-7674FF28D1F1}">
            <xm:f>Resumen!$B$24</xm:f>
            <x14:dxf>
              <fill>
                <patternFill patternType="solid">
                  <fgColor indexed="34"/>
                  <bgColor indexed="13"/>
                </patternFill>
              </fill>
            </x14:dxf>
          </x14:cfRule>
          <x14:cfRule type="cellIs" priority="109" stopIfTrue="1" operator="equal" id="{17B2841E-8715-4A7B-BF58-ACB539E1707C}">
            <xm:f>Resumen!$B$25</xm:f>
            <x14:dxf>
              <fill>
                <patternFill patternType="solid">
                  <fgColor indexed="49"/>
                  <bgColor indexed="11"/>
                </patternFill>
              </fill>
            </x14:dxf>
          </x14:cfRule>
          <x14:cfRule type="cellIs" priority="110" stopIfTrue="1" operator="equal" id="{717916E3-5216-4251-9B45-EF6BCFB98247}">
            <xm:f>Resumen!$B$26</xm:f>
            <x14:dxf>
              <fill>
                <patternFill patternType="solid">
                  <fgColor indexed="35"/>
                  <bgColor indexed="15"/>
                </patternFill>
              </fill>
            </x14:dxf>
          </x14:cfRule>
          <xm:sqref>C30</xm:sqref>
        </x14:conditionalFormatting>
        <x14:conditionalFormatting xmlns:xm="http://schemas.microsoft.com/office/excel/2006/main">
          <x14:cfRule type="cellIs" priority="111" stopIfTrue="1" operator="equal" id="{687E2AF4-7527-48BB-B651-F26BB59C5132}">
            <xm:f>Resumen!$B$22</xm:f>
            <x14:dxf>
              <font>
                <b val="0"/>
                <condense val="0"/>
                <extend val="0"/>
                <color indexed="13"/>
              </font>
              <fill>
                <patternFill patternType="solid">
                  <fgColor indexed="60"/>
                  <bgColor indexed="10"/>
                </patternFill>
              </fill>
            </x14:dxf>
          </x14:cfRule>
          <x14:cfRule type="cellIs" priority="112" stopIfTrue="1" operator="equal" id="{3997078F-7C89-409C-B901-B705FD27CC56}">
            <xm:f>Resumen!$B$23</xm:f>
            <x14:dxf>
              <font>
                <b val="0"/>
                <condense val="0"/>
                <extend val="0"/>
                <color indexed="63"/>
              </font>
              <fill>
                <patternFill patternType="solid">
                  <fgColor indexed="29"/>
                  <bgColor indexed="52"/>
                </patternFill>
              </fill>
            </x14:dxf>
          </x14:cfRule>
          <x14:cfRule type="cellIs" priority="113" stopIfTrue="1" operator="equal" id="{A304618A-7D45-4BD1-A829-A7D47F8F7446}">
            <xm:f>Resumen!$B$24</xm:f>
            <x14:dxf>
              <fill>
                <patternFill patternType="solid">
                  <fgColor indexed="34"/>
                  <bgColor indexed="13"/>
                </patternFill>
              </fill>
            </x14:dxf>
          </x14:cfRule>
          <x14:cfRule type="cellIs" priority="114" stopIfTrue="1" operator="equal" id="{2B51CFA7-955D-4824-BC72-BD0CE58923FA}">
            <xm:f>Resumen!$B$25</xm:f>
            <x14:dxf>
              <fill>
                <patternFill patternType="solid">
                  <fgColor indexed="49"/>
                  <bgColor indexed="11"/>
                </patternFill>
              </fill>
            </x14:dxf>
          </x14:cfRule>
          <x14:cfRule type="cellIs" priority="115" stopIfTrue="1" operator="equal" id="{BFD97E4C-F3BD-4C39-8613-EBFCAA5CA128}">
            <xm:f>Resumen!$B$26</xm:f>
            <x14:dxf>
              <fill>
                <patternFill patternType="solid">
                  <fgColor indexed="35"/>
                  <bgColor indexed="15"/>
                </patternFill>
              </fill>
            </x14:dxf>
          </x14:cfRule>
          <xm:sqref>C31</xm:sqref>
        </x14:conditionalFormatting>
        <x14:conditionalFormatting xmlns:xm="http://schemas.microsoft.com/office/excel/2006/main">
          <x14:cfRule type="cellIs" priority="116" stopIfTrue="1" operator="equal" id="{B85ED5FA-BFD1-4BA7-8C2F-6A2A1485BB0D}">
            <xm:f>Resumen!$B$22</xm:f>
            <x14:dxf>
              <font>
                <b val="0"/>
                <condense val="0"/>
                <extend val="0"/>
                <color indexed="13"/>
              </font>
              <fill>
                <patternFill patternType="solid">
                  <fgColor indexed="60"/>
                  <bgColor indexed="10"/>
                </patternFill>
              </fill>
            </x14:dxf>
          </x14:cfRule>
          <x14:cfRule type="cellIs" priority="117" stopIfTrue="1" operator="equal" id="{C7D05FCB-18D9-480B-8DD8-DBC59FAC47EF}">
            <xm:f>Resumen!$B$23</xm:f>
            <x14:dxf>
              <font>
                <b val="0"/>
                <condense val="0"/>
                <extend val="0"/>
                <color indexed="63"/>
              </font>
              <fill>
                <patternFill patternType="solid">
                  <fgColor indexed="29"/>
                  <bgColor indexed="52"/>
                </patternFill>
              </fill>
            </x14:dxf>
          </x14:cfRule>
          <x14:cfRule type="cellIs" priority="118" stopIfTrue="1" operator="equal" id="{5F6323DE-4319-4A5A-8BDF-6A0EB4CF6BAE}">
            <xm:f>Resumen!$B$24</xm:f>
            <x14:dxf>
              <fill>
                <patternFill patternType="solid">
                  <fgColor indexed="34"/>
                  <bgColor indexed="13"/>
                </patternFill>
              </fill>
            </x14:dxf>
          </x14:cfRule>
          <x14:cfRule type="cellIs" priority="119" stopIfTrue="1" operator="equal" id="{4FFA1209-D304-4526-AAB9-727F57513E73}">
            <xm:f>Resumen!$B$25</xm:f>
            <x14:dxf>
              <fill>
                <patternFill patternType="solid">
                  <fgColor indexed="49"/>
                  <bgColor indexed="11"/>
                </patternFill>
              </fill>
            </x14:dxf>
          </x14:cfRule>
          <x14:cfRule type="cellIs" priority="120" stopIfTrue="1" operator="equal" id="{C714453A-6E6B-43F8-8B5D-F8E474197001}">
            <xm:f>Resumen!$B$26</xm:f>
            <x14:dxf>
              <fill>
                <patternFill patternType="solid">
                  <fgColor indexed="35"/>
                  <bgColor indexed="15"/>
                </patternFill>
              </fill>
            </x14:dxf>
          </x14:cfRule>
          <xm:sqref>C32</xm:sqref>
        </x14:conditionalFormatting>
        <x14:conditionalFormatting xmlns:xm="http://schemas.microsoft.com/office/excel/2006/main">
          <x14:cfRule type="cellIs" priority="121" stopIfTrue="1" operator="equal" id="{05F40C66-C0AB-4320-83CE-15D73D07AA46}">
            <xm:f>Resumen!$B$22</xm:f>
            <x14:dxf>
              <font>
                <b val="0"/>
                <condense val="0"/>
                <extend val="0"/>
                <color indexed="13"/>
              </font>
              <fill>
                <patternFill patternType="solid">
                  <fgColor indexed="60"/>
                  <bgColor indexed="10"/>
                </patternFill>
              </fill>
            </x14:dxf>
          </x14:cfRule>
          <x14:cfRule type="cellIs" priority="122" stopIfTrue="1" operator="equal" id="{53D2E129-CEFE-4BAC-B37D-882444CB1268}">
            <xm:f>Resumen!$B$23</xm:f>
            <x14:dxf>
              <font>
                <b val="0"/>
                <condense val="0"/>
                <extend val="0"/>
                <color indexed="63"/>
              </font>
              <fill>
                <patternFill patternType="solid">
                  <fgColor indexed="29"/>
                  <bgColor indexed="52"/>
                </patternFill>
              </fill>
            </x14:dxf>
          </x14:cfRule>
          <x14:cfRule type="cellIs" priority="123" stopIfTrue="1" operator="equal" id="{CE3E5648-D668-4ACE-B0C0-366206911A26}">
            <xm:f>Resumen!$B$24</xm:f>
            <x14:dxf>
              <fill>
                <patternFill patternType="solid">
                  <fgColor indexed="34"/>
                  <bgColor indexed="13"/>
                </patternFill>
              </fill>
            </x14:dxf>
          </x14:cfRule>
          <x14:cfRule type="cellIs" priority="124" stopIfTrue="1" operator="equal" id="{73F90B42-718D-43AA-A5DF-364D499EC13D}">
            <xm:f>Resumen!$B$25</xm:f>
            <x14:dxf>
              <fill>
                <patternFill patternType="solid">
                  <fgColor indexed="49"/>
                  <bgColor indexed="11"/>
                </patternFill>
              </fill>
            </x14:dxf>
          </x14:cfRule>
          <x14:cfRule type="cellIs" priority="125" stopIfTrue="1" operator="equal" id="{652F8323-984D-4107-A7A4-08448FB47DAA}">
            <xm:f>Resumen!$B$26</xm:f>
            <x14:dxf>
              <fill>
                <patternFill patternType="solid">
                  <fgColor indexed="35"/>
                  <bgColor indexed="15"/>
                </patternFill>
              </fill>
            </x14:dxf>
          </x14:cfRule>
          <xm:sqref>C33</xm:sqref>
        </x14:conditionalFormatting>
        <x14:conditionalFormatting xmlns:xm="http://schemas.microsoft.com/office/excel/2006/main">
          <x14:cfRule type="cellIs" priority="126" stopIfTrue="1" operator="equal" id="{D18B75C5-F40F-45E4-9BFC-E950D8BE468E}">
            <xm:f>Resumen!$B$22</xm:f>
            <x14:dxf>
              <font>
                <b val="0"/>
                <condense val="0"/>
                <extend val="0"/>
                <color indexed="13"/>
              </font>
              <fill>
                <patternFill patternType="solid">
                  <fgColor indexed="60"/>
                  <bgColor indexed="10"/>
                </patternFill>
              </fill>
            </x14:dxf>
          </x14:cfRule>
          <x14:cfRule type="cellIs" priority="127" stopIfTrue="1" operator="equal" id="{95355986-E8E4-494A-A005-0C1E83EE5B9B}">
            <xm:f>Resumen!$B$23</xm:f>
            <x14:dxf>
              <font>
                <b val="0"/>
                <condense val="0"/>
                <extend val="0"/>
                <color indexed="63"/>
              </font>
              <fill>
                <patternFill patternType="solid">
                  <fgColor indexed="29"/>
                  <bgColor indexed="52"/>
                </patternFill>
              </fill>
            </x14:dxf>
          </x14:cfRule>
          <x14:cfRule type="cellIs" priority="128" stopIfTrue="1" operator="equal" id="{9EF9E204-CA38-47EF-B8A1-91D5AC9B9F21}">
            <xm:f>Resumen!$B$24</xm:f>
            <x14:dxf>
              <fill>
                <patternFill patternType="solid">
                  <fgColor indexed="34"/>
                  <bgColor indexed="13"/>
                </patternFill>
              </fill>
            </x14:dxf>
          </x14:cfRule>
          <x14:cfRule type="cellIs" priority="129" stopIfTrue="1" operator="equal" id="{2BD634AA-6D6E-4E8D-8288-6E2E226DD5EB}">
            <xm:f>Resumen!$B$25</xm:f>
            <x14:dxf>
              <fill>
                <patternFill patternType="solid">
                  <fgColor indexed="49"/>
                  <bgColor indexed="11"/>
                </patternFill>
              </fill>
            </x14:dxf>
          </x14:cfRule>
          <x14:cfRule type="cellIs" priority="130" stopIfTrue="1" operator="equal" id="{4EAAFB8A-E3A2-4188-9F8B-24EAB70335FA}">
            <xm:f>Resumen!$B$26</xm:f>
            <x14:dxf>
              <fill>
                <patternFill patternType="solid">
                  <fgColor indexed="35"/>
                  <bgColor indexed="15"/>
                </patternFill>
              </fill>
            </x14:dxf>
          </x14:cfRule>
          <xm:sqref>C35</xm:sqref>
        </x14:conditionalFormatting>
        <x14:conditionalFormatting xmlns:xm="http://schemas.microsoft.com/office/excel/2006/main">
          <x14:cfRule type="cellIs" priority="131" stopIfTrue="1" operator="equal" id="{B79F81A2-23F1-4A84-8A06-255F67B1C3EC}">
            <xm:f>Resumen!$B$22</xm:f>
            <x14:dxf>
              <font>
                <b val="0"/>
                <condense val="0"/>
                <extend val="0"/>
                <color indexed="13"/>
              </font>
              <fill>
                <patternFill patternType="solid">
                  <fgColor indexed="60"/>
                  <bgColor indexed="10"/>
                </patternFill>
              </fill>
            </x14:dxf>
          </x14:cfRule>
          <x14:cfRule type="cellIs" priority="132" stopIfTrue="1" operator="equal" id="{A0EC9C2D-EE84-450C-BC14-2E533F366BF2}">
            <xm:f>Resumen!$B$23</xm:f>
            <x14:dxf>
              <font>
                <b val="0"/>
                <condense val="0"/>
                <extend val="0"/>
                <color indexed="63"/>
              </font>
              <fill>
                <patternFill patternType="solid">
                  <fgColor indexed="29"/>
                  <bgColor indexed="52"/>
                </patternFill>
              </fill>
            </x14:dxf>
          </x14:cfRule>
          <x14:cfRule type="cellIs" priority="133" stopIfTrue="1" operator="equal" id="{BBF1FA31-37A4-4FD2-8383-DF912886DEF5}">
            <xm:f>Resumen!$B$24</xm:f>
            <x14:dxf>
              <fill>
                <patternFill patternType="solid">
                  <fgColor indexed="34"/>
                  <bgColor indexed="13"/>
                </patternFill>
              </fill>
            </x14:dxf>
          </x14:cfRule>
          <x14:cfRule type="cellIs" priority="134" stopIfTrue="1" operator="equal" id="{A452C4E3-155A-40AA-9A06-C213B1A3FDEE}">
            <xm:f>Resumen!$B$25</xm:f>
            <x14:dxf>
              <fill>
                <patternFill patternType="solid">
                  <fgColor indexed="49"/>
                  <bgColor indexed="11"/>
                </patternFill>
              </fill>
            </x14:dxf>
          </x14:cfRule>
          <x14:cfRule type="cellIs" priority="135" stopIfTrue="1" operator="equal" id="{00E7C261-F55C-4DDF-8AB2-5028704041F3}">
            <xm:f>Resumen!$B$26</xm:f>
            <x14:dxf>
              <fill>
                <patternFill patternType="solid">
                  <fgColor indexed="35"/>
                  <bgColor indexed="15"/>
                </patternFill>
              </fill>
            </x14:dxf>
          </x14:cfRule>
          <xm:sqref>C36</xm:sqref>
        </x14:conditionalFormatting>
        <x14:conditionalFormatting xmlns:xm="http://schemas.microsoft.com/office/excel/2006/main">
          <x14:cfRule type="cellIs" priority="136" stopIfTrue="1" operator="equal" id="{D9B7362B-4CBF-4B95-852D-9121D4DB20FD}">
            <xm:f>Resumen!$B$22</xm:f>
            <x14:dxf>
              <font>
                <b val="0"/>
                <condense val="0"/>
                <extend val="0"/>
                <color indexed="13"/>
              </font>
              <fill>
                <patternFill patternType="solid">
                  <fgColor indexed="60"/>
                  <bgColor indexed="10"/>
                </patternFill>
              </fill>
            </x14:dxf>
          </x14:cfRule>
          <x14:cfRule type="cellIs" priority="137" stopIfTrue="1" operator="equal" id="{9F49FEED-F87A-47CA-8ACA-D2C9A13C6F47}">
            <xm:f>Resumen!$B$23</xm:f>
            <x14:dxf>
              <font>
                <b val="0"/>
                <condense val="0"/>
                <extend val="0"/>
                <color indexed="63"/>
              </font>
              <fill>
                <patternFill patternType="solid">
                  <fgColor indexed="29"/>
                  <bgColor indexed="52"/>
                </patternFill>
              </fill>
            </x14:dxf>
          </x14:cfRule>
          <x14:cfRule type="cellIs" priority="138" stopIfTrue="1" operator="equal" id="{92B844C0-24E8-41B8-8A41-98934403B565}">
            <xm:f>Resumen!$B$24</xm:f>
            <x14:dxf>
              <fill>
                <patternFill patternType="solid">
                  <fgColor indexed="34"/>
                  <bgColor indexed="13"/>
                </patternFill>
              </fill>
            </x14:dxf>
          </x14:cfRule>
          <x14:cfRule type="cellIs" priority="139" stopIfTrue="1" operator="equal" id="{B65B1FE2-B1FC-4746-A004-ADBBC4D8A5DA}">
            <xm:f>Resumen!$B$25</xm:f>
            <x14:dxf>
              <fill>
                <patternFill patternType="solid">
                  <fgColor indexed="49"/>
                  <bgColor indexed="11"/>
                </patternFill>
              </fill>
            </x14:dxf>
          </x14:cfRule>
          <x14:cfRule type="cellIs" priority="140" stopIfTrue="1" operator="equal" id="{D0EFE24D-A5FB-4214-8911-151A1A201562}">
            <xm:f>Resumen!$B$26</xm:f>
            <x14:dxf>
              <fill>
                <patternFill patternType="solid">
                  <fgColor indexed="35"/>
                  <bgColor indexed="15"/>
                </patternFill>
              </fill>
            </x14:dxf>
          </x14:cfRule>
          <xm:sqref>C37</xm:sqref>
        </x14:conditionalFormatting>
        <x14:conditionalFormatting xmlns:xm="http://schemas.microsoft.com/office/excel/2006/main">
          <x14:cfRule type="cellIs" priority="141" stopIfTrue="1" operator="equal" id="{7DE9D4AE-F12E-4AAB-9043-16494D4C657D}">
            <xm:f>Resumen!$B$22</xm:f>
            <x14:dxf>
              <font>
                <b val="0"/>
                <condense val="0"/>
                <extend val="0"/>
                <color indexed="13"/>
              </font>
              <fill>
                <patternFill patternType="solid">
                  <fgColor indexed="60"/>
                  <bgColor indexed="10"/>
                </patternFill>
              </fill>
            </x14:dxf>
          </x14:cfRule>
          <x14:cfRule type="cellIs" priority="142" stopIfTrue="1" operator="equal" id="{3804507A-A220-48F9-B25D-73C30118002B}">
            <xm:f>Resumen!$B$23</xm:f>
            <x14:dxf>
              <font>
                <b val="0"/>
                <condense val="0"/>
                <extend val="0"/>
                <color indexed="63"/>
              </font>
              <fill>
                <patternFill patternType="solid">
                  <fgColor indexed="29"/>
                  <bgColor indexed="52"/>
                </patternFill>
              </fill>
            </x14:dxf>
          </x14:cfRule>
          <x14:cfRule type="cellIs" priority="143" stopIfTrue="1" operator="equal" id="{9BF19E75-C935-4FA8-AFF8-FF9D52847075}">
            <xm:f>Resumen!$B$24</xm:f>
            <x14:dxf>
              <fill>
                <patternFill patternType="solid">
                  <fgColor indexed="34"/>
                  <bgColor indexed="13"/>
                </patternFill>
              </fill>
            </x14:dxf>
          </x14:cfRule>
          <x14:cfRule type="cellIs" priority="144" stopIfTrue="1" operator="equal" id="{E097E5BF-82F5-490B-90F3-141835C03B4E}">
            <xm:f>Resumen!$B$25</xm:f>
            <x14:dxf>
              <fill>
                <patternFill patternType="solid">
                  <fgColor indexed="49"/>
                  <bgColor indexed="11"/>
                </patternFill>
              </fill>
            </x14:dxf>
          </x14:cfRule>
          <x14:cfRule type="cellIs" priority="145" stopIfTrue="1" operator="equal" id="{C24BB8FD-63CE-4433-90D7-37F1635B292D}">
            <xm:f>Resumen!$B$26</xm:f>
            <x14:dxf>
              <fill>
                <patternFill patternType="solid">
                  <fgColor indexed="35"/>
                  <bgColor indexed="15"/>
                </patternFill>
              </fill>
            </x14:dxf>
          </x14:cfRule>
          <xm:sqref>C38</xm:sqref>
        </x14:conditionalFormatting>
        <x14:conditionalFormatting xmlns:xm="http://schemas.microsoft.com/office/excel/2006/main">
          <x14:cfRule type="cellIs" priority="146" stopIfTrue="1" operator="equal" id="{8CAD04CB-8634-4E42-9879-4D3E319EBDD2}">
            <xm:f>Resumen!$B$22</xm:f>
            <x14:dxf>
              <font>
                <b val="0"/>
                <condense val="0"/>
                <extend val="0"/>
                <color indexed="13"/>
              </font>
              <fill>
                <patternFill patternType="solid">
                  <fgColor indexed="60"/>
                  <bgColor indexed="10"/>
                </patternFill>
              </fill>
            </x14:dxf>
          </x14:cfRule>
          <x14:cfRule type="cellIs" priority="147" stopIfTrue="1" operator="equal" id="{E3651E72-F834-4E9E-8004-DB77DBDFD32E}">
            <xm:f>Resumen!$B$23</xm:f>
            <x14:dxf>
              <font>
                <b val="0"/>
                <condense val="0"/>
                <extend val="0"/>
                <color indexed="63"/>
              </font>
              <fill>
                <patternFill patternType="solid">
                  <fgColor indexed="29"/>
                  <bgColor indexed="52"/>
                </patternFill>
              </fill>
            </x14:dxf>
          </x14:cfRule>
          <x14:cfRule type="cellIs" priority="148" stopIfTrue="1" operator="equal" id="{8E623BC5-3B88-49C1-92E8-5FC4DEF40995}">
            <xm:f>Resumen!$B$24</xm:f>
            <x14:dxf>
              <fill>
                <patternFill patternType="solid">
                  <fgColor indexed="34"/>
                  <bgColor indexed="13"/>
                </patternFill>
              </fill>
            </x14:dxf>
          </x14:cfRule>
          <x14:cfRule type="cellIs" priority="149" stopIfTrue="1" operator="equal" id="{7175DA5A-058D-4BED-850C-06F7CFE67A06}">
            <xm:f>Resumen!$B$25</xm:f>
            <x14:dxf>
              <fill>
                <patternFill patternType="solid">
                  <fgColor indexed="49"/>
                  <bgColor indexed="11"/>
                </patternFill>
              </fill>
            </x14:dxf>
          </x14:cfRule>
          <x14:cfRule type="cellIs" priority="150" stopIfTrue="1" operator="equal" id="{707A3F49-3976-4F13-A313-852417309E87}">
            <xm:f>Resumen!$B$26</xm:f>
            <x14:dxf>
              <fill>
                <patternFill patternType="solid">
                  <fgColor indexed="35"/>
                  <bgColor indexed="15"/>
                </patternFill>
              </fill>
            </x14:dxf>
          </x14:cfRule>
          <xm:sqref>C39</xm:sqref>
        </x14:conditionalFormatting>
        <x14:conditionalFormatting xmlns:xm="http://schemas.microsoft.com/office/excel/2006/main">
          <x14:cfRule type="cellIs" priority="151" stopIfTrue="1" operator="equal" id="{8D0BB49D-3B26-4E5F-BD59-B1CE96CA6437}">
            <xm:f>Resumen!$B$22</xm:f>
            <x14:dxf>
              <font>
                <b val="0"/>
                <condense val="0"/>
                <extend val="0"/>
                <color indexed="13"/>
              </font>
              <fill>
                <patternFill patternType="solid">
                  <fgColor indexed="60"/>
                  <bgColor indexed="10"/>
                </patternFill>
              </fill>
            </x14:dxf>
          </x14:cfRule>
          <x14:cfRule type="cellIs" priority="152" stopIfTrue="1" operator="equal" id="{F4EBCC82-8583-43A0-BA9A-55956243CD6E}">
            <xm:f>Resumen!$B$23</xm:f>
            <x14:dxf>
              <font>
                <b val="0"/>
                <condense val="0"/>
                <extend val="0"/>
                <color indexed="63"/>
              </font>
              <fill>
                <patternFill patternType="solid">
                  <fgColor indexed="29"/>
                  <bgColor indexed="52"/>
                </patternFill>
              </fill>
            </x14:dxf>
          </x14:cfRule>
          <x14:cfRule type="cellIs" priority="153" stopIfTrue="1" operator="equal" id="{A8D91D1B-48CD-467F-BCAD-25B61769885B}">
            <xm:f>Resumen!$B$24</xm:f>
            <x14:dxf>
              <fill>
                <patternFill patternType="solid">
                  <fgColor indexed="34"/>
                  <bgColor indexed="13"/>
                </patternFill>
              </fill>
            </x14:dxf>
          </x14:cfRule>
          <x14:cfRule type="cellIs" priority="154" stopIfTrue="1" operator="equal" id="{8AB00B65-AE2B-4E0E-9CB2-EF434D1F510D}">
            <xm:f>Resumen!$B$25</xm:f>
            <x14:dxf>
              <fill>
                <patternFill patternType="solid">
                  <fgColor indexed="49"/>
                  <bgColor indexed="11"/>
                </patternFill>
              </fill>
            </x14:dxf>
          </x14:cfRule>
          <x14:cfRule type="cellIs" priority="155" stopIfTrue="1" operator="equal" id="{62A0740A-D21F-4F38-B13F-E53B16D36F83}">
            <xm:f>Resumen!$B$26</xm:f>
            <x14:dxf>
              <fill>
                <patternFill patternType="solid">
                  <fgColor indexed="35"/>
                  <bgColor indexed="15"/>
                </patternFill>
              </fill>
            </x14:dxf>
          </x14:cfRule>
          <xm:sqref>C40</xm:sqref>
        </x14:conditionalFormatting>
        <x14:conditionalFormatting xmlns:xm="http://schemas.microsoft.com/office/excel/2006/main">
          <x14:cfRule type="cellIs" priority="156" stopIfTrue="1" operator="equal" id="{5EEC799E-1D29-4584-8A20-E801DEE87C25}">
            <xm:f>Resumen!$B$22</xm:f>
            <x14:dxf>
              <font>
                <b val="0"/>
                <condense val="0"/>
                <extend val="0"/>
                <color indexed="13"/>
              </font>
              <fill>
                <patternFill patternType="solid">
                  <fgColor indexed="60"/>
                  <bgColor indexed="10"/>
                </patternFill>
              </fill>
            </x14:dxf>
          </x14:cfRule>
          <x14:cfRule type="cellIs" priority="157" stopIfTrue="1" operator="equal" id="{4A36EEB5-7543-4C40-AD47-CC9BC94C0404}">
            <xm:f>Resumen!$B$23</xm:f>
            <x14:dxf>
              <font>
                <b val="0"/>
                <condense val="0"/>
                <extend val="0"/>
                <color indexed="63"/>
              </font>
              <fill>
                <patternFill patternType="solid">
                  <fgColor indexed="29"/>
                  <bgColor indexed="52"/>
                </patternFill>
              </fill>
            </x14:dxf>
          </x14:cfRule>
          <x14:cfRule type="cellIs" priority="158" stopIfTrue="1" operator="equal" id="{B172992A-8E93-4AE0-9B36-E96C6D60432F}">
            <xm:f>Resumen!$B$24</xm:f>
            <x14:dxf>
              <fill>
                <patternFill patternType="solid">
                  <fgColor indexed="34"/>
                  <bgColor indexed="13"/>
                </patternFill>
              </fill>
            </x14:dxf>
          </x14:cfRule>
          <x14:cfRule type="cellIs" priority="159" stopIfTrue="1" operator="equal" id="{B00B6735-3942-4B94-A571-C1B7199C8E4A}">
            <xm:f>Resumen!$B$25</xm:f>
            <x14:dxf>
              <fill>
                <patternFill patternType="solid">
                  <fgColor indexed="49"/>
                  <bgColor indexed="11"/>
                </patternFill>
              </fill>
            </x14:dxf>
          </x14:cfRule>
          <x14:cfRule type="cellIs" priority="160" stopIfTrue="1" operator="equal" id="{875FF1BA-862C-4808-883D-183E59EA3998}">
            <xm:f>Resumen!$B$26</xm:f>
            <x14:dxf>
              <fill>
                <patternFill patternType="solid">
                  <fgColor indexed="35"/>
                  <bgColor indexed="15"/>
                </patternFill>
              </fill>
            </x14:dxf>
          </x14:cfRule>
          <xm:sqref>C41</xm:sqref>
        </x14:conditionalFormatting>
        <x14:conditionalFormatting xmlns:xm="http://schemas.microsoft.com/office/excel/2006/main">
          <x14:cfRule type="cellIs" priority="161" stopIfTrue="1" operator="equal" id="{FC4AE6AF-5BF8-439D-B646-C1BA47E5E660}">
            <xm:f>Resumen!$B$22</xm:f>
            <x14:dxf>
              <font>
                <b val="0"/>
                <condense val="0"/>
                <extend val="0"/>
                <color indexed="13"/>
              </font>
              <fill>
                <patternFill patternType="solid">
                  <fgColor indexed="60"/>
                  <bgColor indexed="10"/>
                </patternFill>
              </fill>
            </x14:dxf>
          </x14:cfRule>
          <x14:cfRule type="cellIs" priority="162" stopIfTrue="1" operator="equal" id="{BD904753-6A24-4004-B530-4216C7BB6B3F}">
            <xm:f>Resumen!$B$23</xm:f>
            <x14:dxf>
              <font>
                <b val="0"/>
                <condense val="0"/>
                <extend val="0"/>
                <color indexed="63"/>
              </font>
              <fill>
                <patternFill patternType="solid">
                  <fgColor indexed="29"/>
                  <bgColor indexed="52"/>
                </patternFill>
              </fill>
            </x14:dxf>
          </x14:cfRule>
          <x14:cfRule type="cellIs" priority="163" stopIfTrue="1" operator="equal" id="{D3BF1530-ADE3-4978-AAE8-9CCE6812BF2B}">
            <xm:f>Resumen!$B$24</xm:f>
            <x14:dxf>
              <fill>
                <patternFill patternType="solid">
                  <fgColor indexed="34"/>
                  <bgColor indexed="13"/>
                </patternFill>
              </fill>
            </x14:dxf>
          </x14:cfRule>
          <x14:cfRule type="cellIs" priority="164" stopIfTrue="1" operator="equal" id="{BF699943-7722-48C6-86E0-064C3B72F41E}">
            <xm:f>Resumen!$B$25</xm:f>
            <x14:dxf>
              <fill>
                <patternFill patternType="solid">
                  <fgColor indexed="49"/>
                  <bgColor indexed="11"/>
                </patternFill>
              </fill>
            </x14:dxf>
          </x14:cfRule>
          <x14:cfRule type="cellIs" priority="165" stopIfTrue="1" operator="equal" id="{EF51CFBC-245D-4494-B24D-C07F44BB835A}">
            <xm:f>Resumen!$B$26</xm:f>
            <x14:dxf>
              <fill>
                <patternFill patternType="solid">
                  <fgColor indexed="35"/>
                  <bgColor indexed="15"/>
                </patternFill>
              </fill>
            </x14:dxf>
          </x14:cfRule>
          <xm:sqref>C42</xm:sqref>
        </x14:conditionalFormatting>
        <x14:conditionalFormatting xmlns:xm="http://schemas.microsoft.com/office/excel/2006/main">
          <x14:cfRule type="cellIs" priority="166" stopIfTrue="1" operator="equal" id="{90CDB2BB-181C-4B44-86EA-6B1AD4BB1EF1}">
            <xm:f>Resumen!$B$22</xm:f>
            <x14:dxf>
              <font>
                <b val="0"/>
                <condense val="0"/>
                <extend val="0"/>
                <color indexed="13"/>
              </font>
              <fill>
                <patternFill patternType="solid">
                  <fgColor indexed="60"/>
                  <bgColor indexed="10"/>
                </patternFill>
              </fill>
            </x14:dxf>
          </x14:cfRule>
          <x14:cfRule type="cellIs" priority="167" stopIfTrue="1" operator="equal" id="{00AEA389-76C5-4DAF-9EE2-D0DC75323599}">
            <xm:f>Resumen!$B$23</xm:f>
            <x14:dxf>
              <font>
                <b val="0"/>
                <condense val="0"/>
                <extend val="0"/>
                <color indexed="63"/>
              </font>
              <fill>
                <patternFill patternType="solid">
                  <fgColor indexed="29"/>
                  <bgColor indexed="52"/>
                </patternFill>
              </fill>
            </x14:dxf>
          </x14:cfRule>
          <x14:cfRule type="cellIs" priority="168" stopIfTrue="1" operator="equal" id="{B910A5AA-0099-4E29-A25F-7F21D05EC84A}">
            <xm:f>Resumen!$B$24</xm:f>
            <x14:dxf>
              <fill>
                <patternFill patternType="solid">
                  <fgColor indexed="34"/>
                  <bgColor indexed="13"/>
                </patternFill>
              </fill>
            </x14:dxf>
          </x14:cfRule>
          <x14:cfRule type="cellIs" priority="169" stopIfTrue="1" operator="equal" id="{60118D5B-B29C-4771-8F43-3F5FEEC5B228}">
            <xm:f>Resumen!$B$25</xm:f>
            <x14:dxf>
              <fill>
                <patternFill patternType="solid">
                  <fgColor indexed="49"/>
                  <bgColor indexed="11"/>
                </patternFill>
              </fill>
            </x14:dxf>
          </x14:cfRule>
          <x14:cfRule type="cellIs" priority="170" stopIfTrue="1" operator="equal" id="{A8E8933A-7F56-4209-9F96-DA1A81CC56A1}">
            <xm:f>Resumen!$B$26</xm:f>
            <x14:dxf>
              <fill>
                <patternFill patternType="solid">
                  <fgColor indexed="35"/>
                  <bgColor indexed="15"/>
                </patternFill>
              </fill>
            </x14:dxf>
          </x14:cfRule>
          <xm:sqref>C43</xm:sqref>
        </x14:conditionalFormatting>
        <x14:conditionalFormatting xmlns:xm="http://schemas.microsoft.com/office/excel/2006/main">
          <x14:cfRule type="cellIs" priority="171" stopIfTrue="1" operator="equal" id="{0F28F125-CA3D-4F73-AAC6-C7DCDB2EA928}">
            <xm:f>Resumen!$B$22</xm:f>
            <x14:dxf>
              <font>
                <b val="0"/>
                <condense val="0"/>
                <extend val="0"/>
                <color indexed="13"/>
              </font>
              <fill>
                <patternFill patternType="solid">
                  <fgColor indexed="60"/>
                  <bgColor indexed="10"/>
                </patternFill>
              </fill>
            </x14:dxf>
          </x14:cfRule>
          <x14:cfRule type="cellIs" priority="172" stopIfTrue="1" operator="equal" id="{65DB4F3A-9FAF-46D4-8438-81A7482356E1}">
            <xm:f>Resumen!$B$23</xm:f>
            <x14:dxf>
              <font>
                <b val="0"/>
                <condense val="0"/>
                <extend val="0"/>
                <color indexed="63"/>
              </font>
              <fill>
                <patternFill patternType="solid">
                  <fgColor indexed="29"/>
                  <bgColor indexed="52"/>
                </patternFill>
              </fill>
            </x14:dxf>
          </x14:cfRule>
          <x14:cfRule type="cellIs" priority="173" stopIfTrue="1" operator="equal" id="{98D5FD7C-8F84-4CAE-91C3-DC568E47060E}">
            <xm:f>Resumen!$B$24</xm:f>
            <x14:dxf>
              <fill>
                <patternFill patternType="solid">
                  <fgColor indexed="34"/>
                  <bgColor indexed="13"/>
                </patternFill>
              </fill>
            </x14:dxf>
          </x14:cfRule>
          <x14:cfRule type="cellIs" priority="174" stopIfTrue="1" operator="equal" id="{7942C5ED-DE34-494E-8ED8-705FD0651FE7}">
            <xm:f>Resumen!$B$25</xm:f>
            <x14:dxf>
              <fill>
                <patternFill patternType="solid">
                  <fgColor indexed="49"/>
                  <bgColor indexed="11"/>
                </patternFill>
              </fill>
            </x14:dxf>
          </x14:cfRule>
          <x14:cfRule type="cellIs" priority="175" stopIfTrue="1" operator="equal" id="{65966C9A-7DD5-4DFD-B834-7CCDE86BF8F4}">
            <xm:f>Resumen!$B$26</xm:f>
            <x14:dxf>
              <fill>
                <patternFill patternType="solid">
                  <fgColor indexed="35"/>
                  <bgColor indexed="15"/>
                </patternFill>
              </fill>
            </x14:dxf>
          </x14:cfRule>
          <xm:sqref>C44</xm:sqref>
        </x14:conditionalFormatting>
        <x14:conditionalFormatting xmlns:xm="http://schemas.microsoft.com/office/excel/2006/main">
          <x14:cfRule type="cellIs" priority="176" stopIfTrue="1" operator="equal" id="{3362808D-E5AA-4D56-9711-94EC3E2B58E2}">
            <xm:f>Resumen!$B$22</xm:f>
            <x14:dxf>
              <font>
                <b val="0"/>
                <condense val="0"/>
                <extend val="0"/>
                <color indexed="13"/>
              </font>
              <fill>
                <patternFill patternType="solid">
                  <fgColor indexed="60"/>
                  <bgColor indexed="10"/>
                </patternFill>
              </fill>
            </x14:dxf>
          </x14:cfRule>
          <x14:cfRule type="cellIs" priority="177" stopIfTrue="1" operator="equal" id="{9F0360B5-95FB-4242-8468-002E14EB8EE0}">
            <xm:f>Resumen!$B$23</xm:f>
            <x14:dxf>
              <font>
                <b val="0"/>
                <condense val="0"/>
                <extend val="0"/>
                <color indexed="63"/>
              </font>
              <fill>
                <patternFill patternType="solid">
                  <fgColor indexed="29"/>
                  <bgColor indexed="52"/>
                </patternFill>
              </fill>
            </x14:dxf>
          </x14:cfRule>
          <x14:cfRule type="cellIs" priority="178" stopIfTrue="1" operator="equal" id="{D85BF314-F707-4B5A-AD69-EC46615D3B10}">
            <xm:f>Resumen!$B$24</xm:f>
            <x14:dxf>
              <fill>
                <patternFill patternType="solid">
                  <fgColor indexed="34"/>
                  <bgColor indexed="13"/>
                </patternFill>
              </fill>
            </x14:dxf>
          </x14:cfRule>
          <x14:cfRule type="cellIs" priority="179" stopIfTrue="1" operator="equal" id="{FCD9CDE0-6146-4708-BAD4-DCAEA5E5CB05}">
            <xm:f>Resumen!$B$25</xm:f>
            <x14:dxf>
              <fill>
                <patternFill patternType="solid">
                  <fgColor indexed="49"/>
                  <bgColor indexed="11"/>
                </patternFill>
              </fill>
            </x14:dxf>
          </x14:cfRule>
          <x14:cfRule type="cellIs" priority="180" stopIfTrue="1" operator="equal" id="{A608D3A1-4C86-4CEB-94BC-8406BD97E077}">
            <xm:f>Resumen!$B$26</xm:f>
            <x14:dxf>
              <fill>
                <patternFill patternType="solid">
                  <fgColor indexed="35"/>
                  <bgColor indexed="15"/>
                </patternFill>
              </fill>
            </x14:dxf>
          </x14:cfRule>
          <xm:sqref>C45</xm:sqref>
        </x14:conditionalFormatting>
        <x14:conditionalFormatting xmlns:xm="http://schemas.microsoft.com/office/excel/2006/main">
          <x14:cfRule type="cellIs" priority="181" stopIfTrue="1" operator="equal" id="{DA056FF0-9106-4D2F-AC6A-575BE020E206}">
            <xm:f>Resumen!$B$22</xm:f>
            <x14:dxf>
              <font>
                <b val="0"/>
                <condense val="0"/>
                <extend val="0"/>
                <color indexed="13"/>
              </font>
              <fill>
                <patternFill patternType="solid">
                  <fgColor indexed="60"/>
                  <bgColor indexed="10"/>
                </patternFill>
              </fill>
            </x14:dxf>
          </x14:cfRule>
          <x14:cfRule type="cellIs" priority="182" stopIfTrue="1" operator="equal" id="{B8C39292-F4BE-48B2-81D0-B67F05274932}">
            <xm:f>Resumen!$B$23</xm:f>
            <x14:dxf>
              <font>
                <b val="0"/>
                <condense val="0"/>
                <extend val="0"/>
                <color indexed="63"/>
              </font>
              <fill>
                <patternFill patternType="solid">
                  <fgColor indexed="29"/>
                  <bgColor indexed="52"/>
                </patternFill>
              </fill>
            </x14:dxf>
          </x14:cfRule>
          <x14:cfRule type="cellIs" priority="183" stopIfTrue="1" operator="equal" id="{B9109A00-D63D-42E6-9C93-DC5A87DAFED3}">
            <xm:f>Resumen!$B$24</xm:f>
            <x14:dxf>
              <fill>
                <patternFill patternType="solid">
                  <fgColor indexed="34"/>
                  <bgColor indexed="13"/>
                </patternFill>
              </fill>
            </x14:dxf>
          </x14:cfRule>
          <x14:cfRule type="cellIs" priority="184" stopIfTrue="1" operator="equal" id="{22453C05-9D34-420A-882C-3769083D149C}">
            <xm:f>Resumen!$B$25</xm:f>
            <x14:dxf>
              <fill>
                <patternFill patternType="solid">
                  <fgColor indexed="49"/>
                  <bgColor indexed="11"/>
                </patternFill>
              </fill>
            </x14:dxf>
          </x14:cfRule>
          <x14:cfRule type="cellIs" priority="185" stopIfTrue="1" operator="equal" id="{61D151A6-E885-4665-BCEE-3D530F0C4240}">
            <xm:f>Resumen!$B$26</xm:f>
            <x14:dxf>
              <fill>
                <patternFill patternType="solid">
                  <fgColor indexed="35"/>
                  <bgColor indexed="15"/>
                </patternFill>
              </fill>
            </x14:dxf>
          </x14:cfRule>
          <xm:sqref>C47</xm:sqref>
        </x14:conditionalFormatting>
        <x14:conditionalFormatting xmlns:xm="http://schemas.microsoft.com/office/excel/2006/main">
          <x14:cfRule type="cellIs" priority="186" stopIfTrue="1" operator="equal" id="{534446BB-706B-46BD-8E7B-6E984CD49B37}">
            <xm:f>Resumen!$B$22</xm:f>
            <x14:dxf>
              <font>
                <b val="0"/>
                <condense val="0"/>
                <extend val="0"/>
                <color indexed="13"/>
              </font>
              <fill>
                <patternFill patternType="solid">
                  <fgColor indexed="60"/>
                  <bgColor indexed="10"/>
                </patternFill>
              </fill>
            </x14:dxf>
          </x14:cfRule>
          <x14:cfRule type="cellIs" priority="187" stopIfTrue="1" operator="equal" id="{3C85A5AF-B7D5-4DEC-AA02-205C0B67FCB1}">
            <xm:f>Resumen!$B$23</xm:f>
            <x14:dxf>
              <font>
                <b val="0"/>
                <condense val="0"/>
                <extend val="0"/>
                <color indexed="63"/>
              </font>
              <fill>
                <patternFill patternType="solid">
                  <fgColor indexed="29"/>
                  <bgColor indexed="52"/>
                </patternFill>
              </fill>
            </x14:dxf>
          </x14:cfRule>
          <x14:cfRule type="cellIs" priority="188" stopIfTrue="1" operator="equal" id="{EB9B8938-9655-4E3A-98BC-DE1246DB8AA2}">
            <xm:f>Resumen!$B$24</xm:f>
            <x14:dxf>
              <fill>
                <patternFill patternType="solid">
                  <fgColor indexed="34"/>
                  <bgColor indexed="13"/>
                </patternFill>
              </fill>
            </x14:dxf>
          </x14:cfRule>
          <x14:cfRule type="cellIs" priority="189" stopIfTrue="1" operator="equal" id="{6912EDA8-3493-4C70-8552-CE15D66D3F51}">
            <xm:f>Resumen!$B$25</xm:f>
            <x14:dxf>
              <fill>
                <patternFill patternType="solid">
                  <fgColor indexed="49"/>
                  <bgColor indexed="11"/>
                </patternFill>
              </fill>
            </x14:dxf>
          </x14:cfRule>
          <x14:cfRule type="cellIs" priority="190" stopIfTrue="1" operator="equal" id="{2C5E3D99-F317-461C-B845-B7250284DE12}">
            <xm:f>Resumen!$B$26</xm:f>
            <x14:dxf>
              <fill>
                <patternFill patternType="solid">
                  <fgColor indexed="35"/>
                  <bgColor indexed="15"/>
                </patternFill>
              </fill>
            </x14:dxf>
          </x14:cfRule>
          <xm:sqref>C48</xm:sqref>
        </x14:conditionalFormatting>
        <x14:conditionalFormatting xmlns:xm="http://schemas.microsoft.com/office/excel/2006/main">
          <x14:cfRule type="cellIs" priority="191" stopIfTrue="1" operator="equal" id="{B4BBE485-8DA1-4AAD-BC98-7857456B167A}">
            <xm:f>Resumen!$B$22</xm:f>
            <x14:dxf>
              <font>
                <b val="0"/>
                <condense val="0"/>
                <extend val="0"/>
                <color indexed="13"/>
              </font>
              <fill>
                <patternFill patternType="solid">
                  <fgColor indexed="60"/>
                  <bgColor indexed="10"/>
                </patternFill>
              </fill>
            </x14:dxf>
          </x14:cfRule>
          <x14:cfRule type="cellIs" priority="192" stopIfTrue="1" operator="equal" id="{AC2EB6EC-6A65-4447-BFFE-2B94485F78BD}">
            <xm:f>Resumen!$B$23</xm:f>
            <x14:dxf>
              <font>
                <b val="0"/>
                <condense val="0"/>
                <extend val="0"/>
                <color indexed="63"/>
              </font>
              <fill>
                <patternFill patternType="solid">
                  <fgColor indexed="29"/>
                  <bgColor indexed="52"/>
                </patternFill>
              </fill>
            </x14:dxf>
          </x14:cfRule>
          <x14:cfRule type="cellIs" priority="193" stopIfTrue="1" operator="equal" id="{FA27D8B7-50CE-4700-88FD-0879F1683EF0}">
            <xm:f>Resumen!$B$24</xm:f>
            <x14:dxf>
              <fill>
                <patternFill patternType="solid">
                  <fgColor indexed="34"/>
                  <bgColor indexed="13"/>
                </patternFill>
              </fill>
            </x14:dxf>
          </x14:cfRule>
          <x14:cfRule type="cellIs" priority="194" stopIfTrue="1" operator="equal" id="{C53F5C79-DB57-49A7-A900-D26352EFB2C4}">
            <xm:f>Resumen!$B$25</xm:f>
            <x14:dxf>
              <fill>
                <patternFill patternType="solid">
                  <fgColor indexed="49"/>
                  <bgColor indexed="11"/>
                </patternFill>
              </fill>
            </x14:dxf>
          </x14:cfRule>
          <x14:cfRule type="cellIs" priority="195" stopIfTrue="1" operator="equal" id="{91A5A9F7-2FD3-4022-A682-F83553235543}">
            <xm:f>Resumen!$B$26</xm:f>
            <x14:dxf>
              <fill>
                <patternFill patternType="solid">
                  <fgColor indexed="35"/>
                  <bgColor indexed="15"/>
                </patternFill>
              </fill>
            </x14:dxf>
          </x14:cfRule>
          <xm:sqref>C49</xm:sqref>
        </x14:conditionalFormatting>
        <x14:conditionalFormatting xmlns:xm="http://schemas.microsoft.com/office/excel/2006/main">
          <x14:cfRule type="cellIs" priority="196" stopIfTrue="1" operator="equal" id="{C680A9C8-24ED-4578-95A0-5A8172D33B82}">
            <xm:f>Resumen!$B$22</xm:f>
            <x14:dxf>
              <font>
                <b val="0"/>
                <condense val="0"/>
                <extend val="0"/>
                <color indexed="13"/>
              </font>
              <fill>
                <patternFill patternType="solid">
                  <fgColor indexed="60"/>
                  <bgColor indexed="10"/>
                </patternFill>
              </fill>
            </x14:dxf>
          </x14:cfRule>
          <x14:cfRule type="cellIs" priority="197" stopIfTrue="1" operator="equal" id="{0500BB25-2C0F-41AC-9541-EB662119C042}">
            <xm:f>Resumen!$B$23</xm:f>
            <x14:dxf>
              <font>
                <b val="0"/>
                <condense val="0"/>
                <extend val="0"/>
                <color indexed="63"/>
              </font>
              <fill>
                <patternFill patternType="solid">
                  <fgColor indexed="29"/>
                  <bgColor indexed="52"/>
                </patternFill>
              </fill>
            </x14:dxf>
          </x14:cfRule>
          <x14:cfRule type="cellIs" priority="198" stopIfTrue="1" operator="equal" id="{9286E78D-142F-4F9C-B5FC-193311BF1B7A}">
            <xm:f>Resumen!$B$24</xm:f>
            <x14:dxf>
              <fill>
                <patternFill patternType="solid">
                  <fgColor indexed="34"/>
                  <bgColor indexed="13"/>
                </patternFill>
              </fill>
            </x14:dxf>
          </x14:cfRule>
          <x14:cfRule type="cellIs" priority="199" stopIfTrue="1" operator="equal" id="{EA62923F-2F8B-46A5-8B69-BE03F4BAB970}">
            <xm:f>Resumen!$B$25</xm:f>
            <x14:dxf>
              <fill>
                <patternFill patternType="solid">
                  <fgColor indexed="49"/>
                  <bgColor indexed="11"/>
                </patternFill>
              </fill>
            </x14:dxf>
          </x14:cfRule>
          <x14:cfRule type="cellIs" priority="200" stopIfTrue="1" operator="equal" id="{9FC2218D-1C73-4312-9AB0-EF3F5B0759E6}">
            <xm:f>Resumen!$B$26</xm:f>
            <x14:dxf>
              <fill>
                <patternFill patternType="solid">
                  <fgColor indexed="35"/>
                  <bgColor indexed="15"/>
                </patternFill>
              </fill>
            </x14:dxf>
          </x14:cfRule>
          <xm:sqref>C50</xm:sqref>
        </x14:conditionalFormatting>
        <x14:conditionalFormatting xmlns:xm="http://schemas.microsoft.com/office/excel/2006/main">
          <x14:cfRule type="cellIs" priority="201" stopIfTrue="1" operator="equal" id="{23D57186-C509-4093-9603-962F464CC68A}">
            <xm:f>Resumen!$B$22</xm:f>
            <x14:dxf>
              <font>
                <b val="0"/>
                <condense val="0"/>
                <extend val="0"/>
                <color indexed="13"/>
              </font>
              <fill>
                <patternFill patternType="solid">
                  <fgColor indexed="60"/>
                  <bgColor indexed="10"/>
                </patternFill>
              </fill>
            </x14:dxf>
          </x14:cfRule>
          <x14:cfRule type="cellIs" priority="202" stopIfTrue="1" operator="equal" id="{99CB1CDF-8DAC-40BF-AD90-4D92D4559DA9}">
            <xm:f>Resumen!$B$23</xm:f>
            <x14:dxf>
              <font>
                <b val="0"/>
                <condense val="0"/>
                <extend val="0"/>
                <color indexed="63"/>
              </font>
              <fill>
                <patternFill patternType="solid">
                  <fgColor indexed="29"/>
                  <bgColor indexed="52"/>
                </patternFill>
              </fill>
            </x14:dxf>
          </x14:cfRule>
          <x14:cfRule type="cellIs" priority="203" stopIfTrue="1" operator="equal" id="{0CF081B2-1735-4CDE-A63C-2884029ECF89}">
            <xm:f>Resumen!$B$24</xm:f>
            <x14:dxf>
              <fill>
                <patternFill patternType="solid">
                  <fgColor indexed="34"/>
                  <bgColor indexed="13"/>
                </patternFill>
              </fill>
            </x14:dxf>
          </x14:cfRule>
          <x14:cfRule type="cellIs" priority="204" stopIfTrue="1" operator="equal" id="{03B6489E-83D1-4739-9691-9D3CE5C5A1DA}">
            <xm:f>Resumen!$B$25</xm:f>
            <x14:dxf>
              <fill>
                <patternFill patternType="solid">
                  <fgColor indexed="49"/>
                  <bgColor indexed="11"/>
                </patternFill>
              </fill>
            </x14:dxf>
          </x14:cfRule>
          <x14:cfRule type="cellIs" priority="205" stopIfTrue="1" operator="equal" id="{3AA4145F-3C2F-44A7-9F78-62DA94EDDDCB}">
            <xm:f>Resumen!$B$26</xm:f>
            <x14:dxf>
              <fill>
                <patternFill patternType="solid">
                  <fgColor indexed="35"/>
                  <bgColor indexed="15"/>
                </patternFill>
              </fill>
            </x14:dxf>
          </x14:cfRule>
          <xm:sqref>C51</xm:sqref>
        </x14:conditionalFormatting>
        <x14:conditionalFormatting xmlns:xm="http://schemas.microsoft.com/office/excel/2006/main">
          <x14:cfRule type="cellIs" priority="206" stopIfTrue="1" operator="equal" id="{25FD63F2-1386-47BF-8472-B2FE37ECE898}">
            <xm:f>Resumen!$B$22</xm:f>
            <x14:dxf>
              <font>
                <b val="0"/>
                <condense val="0"/>
                <extend val="0"/>
                <color indexed="13"/>
              </font>
              <fill>
                <patternFill patternType="solid">
                  <fgColor indexed="60"/>
                  <bgColor indexed="10"/>
                </patternFill>
              </fill>
            </x14:dxf>
          </x14:cfRule>
          <x14:cfRule type="cellIs" priority="207" stopIfTrue="1" operator="equal" id="{9D272652-C8AE-4298-9624-5709D69557AB}">
            <xm:f>Resumen!$B$23</xm:f>
            <x14:dxf>
              <font>
                <b val="0"/>
                <condense val="0"/>
                <extend val="0"/>
                <color indexed="63"/>
              </font>
              <fill>
                <patternFill patternType="solid">
                  <fgColor indexed="29"/>
                  <bgColor indexed="52"/>
                </patternFill>
              </fill>
            </x14:dxf>
          </x14:cfRule>
          <x14:cfRule type="cellIs" priority="208" stopIfTrue="1" operator="equal" id="{248DC37D-355D-4B36-8B2C-10FFBDF8DFEA}">
            <xm:f>Resumen!$B$24</xm:f>
            <x14:dxf>
              <fill>
                <patternFill patternType="solid">
                  <fgColor indexed="34"/>
                  <bgColor indexed="13"/>
                </patternFill>
              </fill>
            </x14:dxf>
          </x14:cfRule>
          <x14:cfRule type="cellIs" priority="209" stopIfTrue="1" operator="equal" id="{95AD54B7-EF86-4576-9C0D-0CB1BD49EE72}">
            <xm:f>Resumen!$B$25</xm:f>
            <x14:dxf>
              <fill>
                <patternFill patternType="solid">
                  <fgColor indexed="49"/>
                  <bgColor indexed="11"/>
                </patternFill>
              </fill>
            </x14:dxf>
          </x14:cfRule>
          <x14:cfRule type="cellIs" priority="210" stopIfTrue="1" operator="equal" id="{7F276769-94DB-429F-8CEE-B33C2B34185D}">
            <xm:f>Resumen!$B$26</xm:f>
            <x14:dxf>
              <fill>
                <patternFill patternType="solid">
                  <fgColor indexed="35"/>
                  <bgColor indexed="15"/>
                </patternFill>
              </fill>
            </x14:dxf>
          </x14:cfRule>
          <xm:sqref>C52</xm:sqref>
        </x14:conditionalFormatting>
        <x14:conditionalFormatting xmlns:xm="http://schemas.microsoft.com/office/excel/2006/main">
          <x14:cfRule type="cellIs" priority="221" stopIfTrue="1" operator="equal" id="{B9972696-EB09-4BDA-BFCA-1DFB971F5FD0}">
            <xm:f>Resumen!$B$22</xm:f>
            <x14:dxf>
              <font>
                <b val="0"/>
                <condense val="0"/>
                <extend val="0"/>
                <color indexed="13"/>
              </font>
              <fill>
                <patternFill patternType="solid">
                  <fgColor indexed="60"/>
                  <bgColor indexed="10"/>
                </patternFill>
              </fill>
            </x14:dxf>
          </x14:cfRule>
          <x14:cfRule type="cellIs" priority="222" stopIfTrue="1" operator="equal" id="{9A1F9A3E-9BFC-402C-B128-36CA2FF7D77E}">
            <xm:f>Resumen!$B$23</xm:f>
            <x14:dxf>
              <font>
                <b val="0"/>
                <condense val="0"/>
                <extend val="0"/>
                <color indexed="63"/>
              </font>
              <fill>
                <patternFill patternType="solid">
                  <fgColor indexed="29"/>
                  <bgColor indexed="52"/>
                </patternFill>
              </fill>
            </x14:dxf>
          </x14:cfRule>
          <x14:cfRule type="cellIs" priority="223" stopIfTrue="1" operator="equal" id="{2BBDCA9B-2D43-4298-8292-46D60B788CB4}">
            <xm:f>Resumen!$B$24</xm:f>
            <x14:dxf>
              <fill>
                <patternFill patternType="solid">
                  <fgColor indexed="34"/>
                  <bgColor indexed="13"/>
                </patternFill>
              </fill>
            </x14:dxf>
          </x14:cfRule>
          <x14:cfRule type="cellIs" priority="224" stopIfTrue="1" operator="equal" id="{CDB58969-B486-41A2-83DA-BE5F98FEDC34}">
            <xm:f>Resumen!$B$25</xm:f>
            <x14:dxf>
              <fill>
                <patternFill patternType="solid">
                  <fgColor indexed="49"/>
                  <bgColor indexed="11"/>
                </patternFill>
              </fill>
            </x14:dxf>
          </x14:cfRule>
          <x14:cfRule type="cellIs" priority="225" stopIfTrue="1" operator="equal" id="{20E4C64D-FB3E-4D34-AAD9-46EC2D208DE5}">
            <xm:f>Resumen!$B$26</xm:f>
            <x14:dxf>
              <fill>
                <patternFill patternType="solid">
                  <fgColor indexed="35"/>
                  <bgColor indexed="15"/>
                </patternFill>
              </fill>
            </x14:dxf>
          </x14:cfRule>
          <xm:sqref>C5</xm:sqref>
        </x14:conditionalFormatting>
        <x14:conditionalFormatting xmlns:xm="http://schemas.microsoft.com/office/excel/2006/main">
          <x14:cfRule type="cellIs" priority="226" stopIfTrue="1" operator="equal" id="{8E44917A-0609-4BF1-9200-49D21FD2D845}">
            <xm:f>Resumen!$B$22</xm:f>
            <x14:dxf>
              <font>
                <b val="0"/>
                <condense val="0"/>
                <extend val="0"/>
                <color indexed="13"/>
              </font>
              <fill>
                <patternFill patternType="solid">
                  <fgColor indexed="60"/>
                  <bgColor indexed="10"/>
                </patternFill>
              </fill>
            </x14:dxf>
          </x14:cfRule>
          <x14:cfRule type="cellIs" priority="227" stopIfTrue="1" operator="equal" id="{8DB0C99F-C71E-46F2-955F-51A09363E542}">
            <xm:f>Resumen!$B$23</xm:f>
            <x14:dxf>
              <font>
                <b val="0"/>
                <condense val="0"/>
                <extend val="0"/>
                <color indexed="63"/>
              </font>
              <fill>
                <patternFill patternType="solid">
                  <fgColor indexed="29"/>
                  <bgColor indexed="52"/>
                </patternFill>
              </fill>
            </x14:dxf>
          </x14:cfRule>
          <x14:cfRule type="cellIs" priority="228" stopIfTrue="1" operator="equal" id="{36F52EB7-040B-461F-A3AF-87B51E3F6226}">
            <xm:f>Resumen!$B$24</xm:f>
            <x14:dxf>
              <fill>
                <patternFill patternType="solid">
                  <fgColor indexed="34"/>
                  <bgColor indexed="13"/>
                </patternFill>
              </fill>
            </x14:dxf>
          </x14:cfRule>
          <x14:cfRule type="cellIs" priority="229" stopIfTrue="1" operator="equal" id="{2E295707-258C-4925-84FD-39EEEEC90F7D}">
            <xm:f>Resumen!$B$25</xm:f>
            <x14:dxf>
              <fill>
                <patternFill patternType="solid">
                  <fgColor indexed="49"/>
                  <bgColor indexed="11"/>
                </patternFill>
              </fill>
            </x14:dxf>
          </x14:cfRule>
          <x14:cfRule type="cellIs" priority="230" stopIfTrue="1" operator="equal" id="{30ED5010-2B34-4E68-8050-E169AF9077E5}">
            <xm:f>Resumen!$B$26</xm:f>
            <x14:dxf>
              <fill>
                <patternFill patternType="solid">
                  <fgColor indexed="35"/>
                  <bgColor indexed="15"/>
                </patternFill>
              </fill>
            </x14:dxf>
          </x14:cfRule>
          <xm:sqref>C6</xm:sqref>
        </x14:conditionalFormatting>
        <x14:conditionalFormatting xmlns:xm="http://schemas.microsoft.com/office/excel/2006/main">
          <x14:cfRule type="cellIs" priority="231" stopIfTrue="1" operator="equal" id="{6F958E15-2910-4631-BCFB-93066D9C4248}">
            <xm:f>Resumen!$B$22</xm:f>
            <x14:dxf>
              <font>
                <b val="0"/>
                <condense val="0"/>
                <extend val="0"/>
                <color indexed="13"/>
              </font>
              <fill>
                <patternFill patternType="solid">
                  <fgColor indexed="60"/>
                  <bgColor indexed="10"/>
                </patternFill>
              </fill>
            </x14:dxf>
          </x14:cfRule>
          <x14:cfRule type="cellIs" priority="232" stopIfTrue="1" operator="equal" id="{5236AB7E-87D4-4196-A855-B54E6ED8CFF0}">
            <xm:f>Resumen!$B$23</xm:f>
            <x14:dxf>
              <font>
                <b val="0"/>
                <condense val="0"/>
                <extend val="0"/>
                <color indexed="63"/>
              </font>
              <fill>
                <patternFill patternType="solid">
                  <fgColor indexed="29"/>
                  <bgColor indexed="52"/>
                </patternFill>
              </fill>
            </x14:dxf>
          </x14:cfRule>
          <x14:cfRule type="cellIs" priority="233" stopIfTrue="1" operator="equal" id="{32EAA309-AE34-4BDD-B164-A86E809BBD64}">
            <xm:f>Resumen!$B$24</xm:f>
            <x14:dxf>
              <fill>
                <patternFill patternType="solid">
                  <fgColor indexed="34"/>
                  <bgColor indexed="13"/>
                </patternFill>
              </fill>
            </x14:dxf>
          </x14:cfRule>
          <x14:cfRule type="cellIs" priority="234" stopIfTrue="1" operator="equal" id="{25F729E7-1FB7-41AA-BEAA-0D4001F32569}">
            <xm:f>Resumen!$B$25</xm:f>
            <x14:dxf>
              <fill>
                <patternFill patternType="solid">
                  <fgColor indexed="49"/>
                  <bgColor indexed="11"/>
                </patternFill>
              </fill>
            </x14:dxf>
          </x14:cfRule>
          <x14:cfRule type="cellIs" priority="235" stopIfTrue="1" operator="equal" id="{00342B27-8735-4E9A-AD22-9704DEE0858A}">
            <xm:f>Resumen!$B$26</xm:f>
            <x14:dxf>
              <fill>
                <patternFill patternType="solid">
                  <fgColor indexed="35"/>
                  <bgColor indexed="15"/>
                </patternFill>
              </fill>
            </x14:dxf>
          </x14:cfRule>
          <xm:sqref>C7</xm:sqref>
        </x14:conditionalFormatting>
        <x14:conditionalFormatting xmlns:xm="http://schemas.microsoft.com/office/excel/2006/main">
          <x14:cfRule type="cellIs" priority="236" stopIfTrue="1" operator="equal" id="{0E91E4FB-C79E-4272-B7D6-90145642BBEF}">
            <xm:f>Resumen!$B$22</xm:f>
            <x14:dxf>
              <font>
                <b val="0"/>
                <condense val="0"/>
                <extend val="0"/>
                <color indexed="13"/>
              </font>
              <fill>
                <patternFill patternType="solid">
                  <fgColor indexed="60"/>
                  <bgColor indexed="10"/>
                </patternFill>
              </fill>
            </x14:dxf>
          </x14:cfRule>
          <x14:cfRule type="cellIs" priority="237" stopIfTrue="1" operator="equal" id="{A654FDF7-F511-4E79-9BC5-F4F034DD1F19}">
            <xm:f>Resumen!$B$23</xm:f>
            <x14:dxf>
              <font>
                <b val="0"/>
                <condense val="0"/>
                <extend val="0"/>
                <color indexed="63"/>
              </font>
              <fill>
                <patternFill patternType="solid">
                  <fgColor indexed="29"/>
                  <bgColor indexed="52"/>
                </patternFill>
              </fill>
            </x14:dxf>
          </x14:cfRule>
          <x14:cfRule type="cellIs" priority="238" stopIfTrue="1" operator="equal" id="{15420A33-2B3B-4643-BA37-7A00DD777DEA}">
            <xm:f>Resumen!$B$24</xm:f>
            <x14:dxf>
              <fill>
                <patternFill patternType="solid">
                  <fgColor indexed="34"/>
                  <bgColor indexed="13"/>
                </patternFill>
              </fill>
            </x14:dxf>
          </x14:cfRule>
          <x14:cfRule type="cellIs" priority="239" stopIfTrue="1" operator="equal" id="{CBBDFC80-659C-4564-BC41-CB84070320EA}">
            <xm:f>Resumen!$B$25</xm:f>
            <x14:dxf>
              <fill>
                <patternFill patternType="solid">
                  <fgColor indexed="49"/>
                  <bgColor indexed="11"/>
                </patternFill>
              </fill>
            </x14:dxf>
          </x14:cfRule>
          <x14:cfRule type="cellIs" priority="240" stopIfTrue="1" operator="equal" id="{AE4B1CD7-537B-4B91-ADF5-1570268684C4}">
            <xm:f>Resumen!$B$26</xm:f>
            <x14:dxf>
              <fill>
                <patternFill patternType="solid">
                  <fgColor indexed="35"/>
                  <bgColor indexed="15"/>
                </patternFill>
              </fill>
            </x14:dxf>
          </x14:cfRule>
          <xm:sqref>C8</xm:sqref>
        </x14:conditionalFormatting>
        <x14:conditionalFormatting xmlns:xm="http://schemas.microsoft.com/office/excel/2006/main">
          <x14:cfRule type="cellIs" priority="1" stopIfTrue="1" operator="equal" id="{B19787BD-3261-46BD-A33B-F7986EADB96F}">
            <xm:f>Resumen!$B$22</xm:f>
            <x14:dxf>
              <font>
                <b val="0"/>
                <condense val="0"/>
                <extend val="0"/>
                <color indexed="13"/>
              </font>
              <fill>
                <patternFill patternType="solid">
                  <fgColor indexed="60"/>
                  <bgColor indexed="10"/>
                </patternFill>
              </fill>
            </x14:dxf>
          </x14:cfRule>
          <x14:cfRule type="cellIs" priority="2" stopIfTrue="1" operator="equal" id="{8CBE0AA7-8A80-40AF-BAB7-464A7D59F90E}">
            <xm:f>Resumen!$B$23</xm:f>
            <x14:dxf>
              <font>
                <b val="0"/>
                <condense val="0"/>
                <extend val="0"/>
                <color indexed="63"/>
              </font>
              <fill>
                <patternFill patternType="solid">
                  <fgColor indexed="29"/>
                  <bgColor indexed="52"/>
                </patternFill>
              </fill>
            </x14:dxf>
          </x14:cfRule>
          <x14:cfRule type="cellIs" priority="3" stopIfTrue="1" operator="equal" id="{338CBB1A-3DAC-4D14-A75D-C56D9CB1A143}">
            <xm:f>Resumen!$B$24</xm:f>
            <x14:dxf>
              <fill>
                <patternFill patternType="solid">
                  <fgColor indexed="34"/>
                  <bgColor indexed="13"/>
                </patternFill>
              </fill>
            </x14:dxf>
          </x14:cfRule>
          <x14:cfRule type="cellIs" priority="4" stopIfTrue="1" operator="equal" id="{20E5D72B-AAF7-4031-85BB-F0E6A4C77F1C}">
            <xm:f>Resumen!$B$25</xm:f>
            <x14:dxf>
              <fill>
                <patternFill patternType="solid">
                  <fgColor indexed="49"/>
                  <bgColor indexed="11"/>
                </patternFill>
              </fill>
            </x14:dxf>
          </x14:cfRule>
          <x14:cfRule type="cellIs" priority="5" stopIfTrue="1" operator="equal" id="{1346AB74-2517-4B91-A4F3-CB9AF79E3491}">
            <xm:f>Resumen!$B$26</xm:f>
            <x14:dxf>
              <fill>
                <patternFill patternType="solid">
                  <fgColor indexed="35"/>
                  <bgColor indexed="15"/>
                </patternFill>
              </fill>
            </x14:dxf>
          </x14:cfRule>
          <xm:sqref>C10</xm:sqref>
        </x14:conditionalFormatting>
      </x14:conditionalFormattings>
    </ext>
    <ext xmlns:x14="http://schemas.microsoft.com/office/spreadsheetml/2009/9/main" uri="{CCE6A557-97BC-4b89-ADB6-D9C93CAAB3DF}">
      <x14:dataValidations xmlns:xm="http://schemas.microsoft.com/office/excel/2006/main" count="1">
        <x14:dataValidation type="list" operator="equal" allowBlank="1" showErrorMessage="1">
          <x14:formula1>
            <xm:f>Resumen!$B$22:$B$28</xm:f>
          </x14:formula1>
          <x14:formula2>
            <xm:f>0</xm:f>
          </x14:formula2>
          <xm:sqref>C4:C8 C10:C11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workbookViewId="0">
      <selection activeCell="C11" sqref="C11"/>
    </sheetView>
  </sheetViews>
  <sheetFormatPr defaultColWidth="11.5703125" defaultRowHeight="12.75" x14ac:dyDescent="0.2"/>
  <cols>
    <col min="1" max="1" width="17" customWidth="1"/>
    <col min="2" max="2" width="111.140625" customWidth="1"/>
    <col min="3" max="3" width="13" customWidth="1"/>
    <col min="4" max="4" width="15.5703125" customWidth="1"/>
    <col min="5" max="5" width="11.140625" customWidth="1"/>
    <col min="6" max="9" width="5.7109375" customWidth="1"/>
  </cols>
  <sheetData>
    <row r="1" spans="1:12" ht="48.75" customHeight="1" x14ac:dyDescent="0.3">
      <c r="A1" s="20" t="s">
        <v>309</v>
      </c>
      <c r="B1" s="45" t="s">
        <v>310</v>
      </c>
      <c r="C1" s="20" t="s">
        <v>295</v>
      </c>
      <c r="D1" s="20" t="s">
        <v>299</v>
      </c>
    </row>
    <row r="2" spans="1:12" ht="23.25" x14ac:dyDescent="0.35">
      <c r="A2" s="23" t="s">
        <v>326</v>
      </c>
      <c r="B2" s="24" t="s">
        <v>327</v>
      </c>
      <c r="C2" s="46"/>
      <c r="D2" s="46"/>
      <c r="E2" s="57">
        <f>AVERAGE(E3,E6,E10)</f>
        <v>0.9</v>
      </c>
      <c r="G2" s="47" t="s">
        <v>7</v>
      </c>
      <c r="H2" s="8">
        <f t="shared" ref="H2:H8" si="0">COUNTIF($C$4:$C$37,G2)</f>
        <v>0</v>
      </c>
      <c r="K2" s="52" t="s">
        <v>297</v>
      </c>
      <c r="L2" s="8">
        <f>SUM(H2:H3)</f>
        <v>0</v>
      </c>
    </row>
    <row r="3" spans="1:12" ht="18" x14ac:dyDescent="0.25">
      <c r="A3" s="27" t="s">
        <v>328</v>
      </c>
      <c r="B3" s="28" t="s">
        <v>314</v>
      </c>
      <c r="C3" s="48"/>
      <c r="D3" s="48"/>
      <c r="E3" s="54">
        <f>AVERAGE(E4:E5)</f>
        <v>0.9</v>
      </c>
      <c r="G3" s="47" t="s">
        <v>10</v>
      </c>
      <c r="H3" s="8">
        <f t="shared" si="0"/>
        <v>0</v>
      </c>
      <c r="K3" s="52" t="s">
        <v>298</v>
      </c>
      <c r="L3" s="8">
        <f>SUM(H4:H5)</f>
        <v>6</v>
      </c>
    </row>
    <row r="4" spans="1:12" ht="15" x14ac:dyDescent="0.2">
      <c r="A4" s="30" t="s">
        <v>329</v>
      </c>
      <c r="B4" s="31" t="s">
        <v>364</v>
      </c>
      <c r="C4" s="9" t="s">
        <v>16</v>
      </c>
      <c r="D4" s="51"/>
      <c r="E4">
        <f>VLOOKUP(C4,Resumen!$B$22:$C$27,2,0)</f>
        <v>0.9</v>
      </c>
      <c r="G4" s="47" t="s">
        <v>13</v>
      </c>
      <c r="H4" s="8">
        <f t="shared" si="0"/>
        <v>0</v>
      </c>
      <c r="K4" s="52" t="s">
        <v>296</v>
      </c>
      <c r="L4" s="8">
        <f>SUM(H6:H7)</f>
        <v>0</v>
      </c>
    </row>
    <row r="5" spans="1:12" ht="18" x14ac:dyDescent="0.2">
      <c r="A5" s="30" t="s">
        <v>330</v>
      </c>
      <c r="B5" s="31" t="s">
        <v>365</v>
      </c>
      <c r="C5" s="9" t="s">
        <v>16</v>
      </c>
      <c r="D5" s="55"/>
      <c r="E5">
        <f>VLOOKUP(C5,Resumen!$B$22:$C$27,2,0)</f>
        <v>0.9</v>
      </c>
      <c r="G5" s="47" t="s">
        <v>16</v>
      </c>
      <c r="H5" s="8">
        <f t="shared" si="0"/>
        <v>6</v>
      </c>
    </row>
    <row r="6" spans="1:12" ht="18" x14ac:dyDescent="0.25">
      <c r="A6" s="27" t="s">
        <v>331</v>
      </c>
      <c r="B6" s="28" t="s">
        <v>332</v>
      </c>
      <c r="C6" s="48"/>
      <c r="D6" s="48"/>
      <c r="E6" s="61">
        <f>AVERAGE(E7:E9)</f>
        <v>0.9</v>
      </c>
      <c r="G6" s="47" t="s">
        <v>19</v>
      </c>
      <c r="H6" s="8">
        <f t="shared" si="0"/>
        <v>0</v>
      </c>
    </row>
    <row r="7" spans="1:12" ht="15" x14ac:dyDescent="0.2">
      <c r="A7" s="30" t="s">
        <v>333</v>
      </c>
      <c r="B7" s="31" t="s">
        <v>334</v>
      </c>
      <c r="C7" s="9" t="s">
        <v>16</v>
      </c>
      <c r="D7" s="51"/>
      <c r="E7">
        <f>VLOOKUP(C7,Resumen!$B$22:$C$27,2,0)</f>
        <v>0.9</v>
      </c>
      <c r="G7" s="47" t="s">
        <v>22</v>
      </c>
      <c r="H7" s="8">
        <f t="shared" si="0"/>
        <v>0</v>
      </c>
    </row>
    <row r="8" spans="1:12" ht="15" x14ac:dyDescent="0.2">
      <c r="A8" s="30" t="s">
        <v>335</v>
      </c>
      <c r="B8" s="31" t="s">
        <v>336</v>
      </c>
      <c r="C8" s="9" t="s">
        <v>16</v>
      </c>
      <c r="D8" s="51"/>
      <c r="E8">
        <f>VLOOKUP(C8,Resumen!$B$22:$C$27,2,0)</f>
        <v>0.9</v>
      </c>
      <c r="G8" s="47" t="s">
        <v>25</v>
      </c>
      <c r="H8" s="8">
        <f t="shared" si="0"/>
        <v>0</v>
      </c>
    </row>
    <row r="9" spans="1:12" ht="15" x14ac:dyDescent="0.2">
      <c r="A9" s="30" t="s">
        <v>337</v>
      </c>
      <c r="B9" s="31" t="s">
        <v>338</v>
      </c>
      <c r="C9" s="9" t="s">
        <v>16</v>
      </c>
      <c r="D9" s="51"/>
      <c r="E9">
        <f>VLOOKUP(C9,Resumen!$B$22:$C$27,2,0)</f>
        <v>0.9</v>
      </c>
    </row>
    <row r="10" spans="1:12" ht="18" x14ac:dyDescent="0.25">
      <c r="A10" s="27" t="s">
        <v>339</v>
      </c>
      <c r="B10" s="28" t="s">
        <v>340</v>
      </c>
      <c r="C10" s="48"/>
      <c r="D10" s="48"/>
      <c r="E10" s="54">
        <f>AVERAGE(E11)</f>
        <v>0.9</v>
      </c>
    </row>
    <row r="11" spans="1:12" ht="15" x14ac:dyDescent="0.2">
      <c r="A11" s="30" t="s">
        <v>341</v>
      </c>
      <c r="B11" s="31" t="s">
        <v>340</v>
      </c>
      <c r="C11" s="9" t="s">
        <v>16</v>
      </c>
      <c r="D11" s="51"/>
      <c r="E11">
        <f>VLOOKUP(C11,Resumen!$B$22:$C$27,2,0)</f>
        <v>0.9</v>
      </c>
    </row>
  </sheetData>
  <sheetProtection selectLockedCells="1" selectUnlockedCells="1"/>
  <dataValidations count="1">
    <dataValidation operator="equal" allowBlank="1" showErrorMessage="1" sqref="D4:D5 D7:D9 D11">
      <formula1>0</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&amp;CPágina &amp;P</oddFooter>
  </headerFooter>
  <extLst>
    <ext xmlns:x14="http://schemas.microsoft.com/office/spreadsheetml/2009/9/main" uri="{78C0D931-6437-407d-A8EE-F0AAD7539E65}">
      <x14:conditionalFormattings>
        <x14:conditionalFormatting xmlns:xm="http://schemas.microsoft.com/office/excel/2006/main">
          <x14:cfRule type="cellIs" priority="41" stopIfTrue="1" operator="equal" id="{E66313B1-33B9-4574-8777-B24C5E00E93E}">
            <xm:f>Resumen!$B$22</xm:f>
            <x14:dxf>
              <font>
                <b val="0"/>
                <condense val="0"/>
                <extend val="0"/>
                <color indexed="13"/>
              </font>
              <fill>
                <patternFill patternType="solid">
                  <fgColor indexed="60"/>
                  <bgColor indexed="10"/>
                </patternFill>
              </fill>
            </x14:dxf>
          </x14:cfRule>
          <x14:cfRule type="cellIs" priority="42" stopIfTrue="1" operator="equal" id="{D452E2A4-FA5D-4959-AD5A-FC64BC0094CE}">
            <xm:f>Resumen!$B$23</xm:f>
            <x14:dxf>
              <font>
                <b val="0"/>
                <condense val="0"/>
                <extend val="0"/>
                <color indexed="63"/>
              </font>
              <fill>
                <patternFill patternType="solid">
                  <fgColor indexed="29"/>
                  <bgColor indexed="52"/>
                </patternFill>
              </fill>
            </x14:dxf>
          </x14:cfRule>
          <x14:cfRule type="cellIs" priority="43" stopIfTrue="1" operator="equal" id="{4D6609E4-5337-4A9E-AB7D-C362980DE174}">
            <xm:f>Resumen!$B$24</xm:f>
            <x14:dxf>
              <fill>
                <patternFill patternType="solid">
                  <fgColor indexed="34"/>
                  <bgColor indexed="13"/>
                </patternFill>
              </fill>
            </x14:dxf>
          </x14:cfRule>
          <x14:cfRule type="cellIs" priority="44" stopIfTrue="1" operator="equal" id="{6A6BD94E-43A2-427F-A8CB-6523E4FD5E4A}">
            <xm:f>Resumen!$B$25</xm:f>
            <x14:dxf>
              <fill>
                <patternFill patternType="solid">
                  <fgColor indexed="49"/>
                  <bgColor indexed="11"/>
                </patternFill>
              </fill>
            </x14:dxf>
          </x14:cfRule>
          <x14:cfRule type="cellIs" priority="45" stopIfTrue="1" operator="equal" id="{E5A271B2-BC08-4321-A277-9DF733B00D43}">
            <xm:f>Resumen!$B$26</xm:f>
            <x14:dxf>
              <fill>
                <patternFill patternType="solid">
                  <fgColor indexed="35"/>
                  <bgColor indexed="15"/>
                </patternFill>
              </fill>
            </x14:dxf>
          </x14:cfRule>
          <xm:sqref>C2:C4 C6:C8</xm:sqref>
        </x14:conditionalFormatting>
        <x14:conditionalFormatting xmlns:xm="http://schemas.microsoft.com/office/excel/2006/main">
          <x14:cfRule type="cellIs" priority="46" stopIfTrue="1" operator="equal" id="{E4120B03-0E89-4B35-9FAA-A9EC14F68535}">
            <xm:f>Resumen!$B$22</xm:f>
            <x14:dxf>
              <font>
                <b val="0"/>
                <condense val="0"/>
                <extend val="0"/>
                <color indexed="13"/>
              </font>
              <fill>
                <patternFill patternType="solid">
                  <fgColor indexed="60"/>
                  <bgColor indexed="10"/>
                </patternFill>
              </fill>
            </x14:dxf>
          </x14:cfRule>
          <x14:cfRule type="cellIs" priority="47" stopIfTrue="1" operator="equal" id="{AF92923A-5004-4416-91C4-BC454E69C7C9}">
            <xm:f>Resumen!$B$23</xm:f>
            <x14:dxf>
              <font>
                <b val="0"/>
                <condense val="0"/>
                <extend val="0"/>
                <color indexed="63"/>
              </font>
              <fill>
                <patternFill patternType="solid">
                  <fgColor indexed="29"/>
                  <bgColor indexed="52"/>
                </patternFill>
              </fill>
            </x14:dxf>
          </x14:cfRule>
          <x14:cfRule type="cellIs" priority="48" stopIfTrue="1" operator="equal" id="{B3DD19FD-EBF8-4C44-9F9C-7787C145389F}">
            <xm:f>Resumen!$B$24</xm:f>
            <x14:dxf>
              <fill>
                <patternFill patternType="solid">
                  <fgColor indexed="34"/>
                  <bgColor indexed="13"/>
                </patternFill>
              </fill>
            </x14:dxf>
          </x14:cfRule>
          <x14:cfRule type="cellIs" priority="49" stopIfTrue="1" operator="equal" id="{1C11C313-DCE0-4961-A52B-E354D181BE43}">
            <xm:f>Resumen!$B$25</xm:f>
            <x14:dxf>
              <fill>
                <patternFill patternType="solid">
                  <fgColor indexed="49"/>
                  <bgColor indexed="11"/>
                </patternFill>
              </fill>
            </x14:dxf>
          </x14:cfRule>
          <x14:cfRule type="cellIs" priority="50" stopIfTrue="1" operator="equal" id="{D997363E-8837-4527-9BFD-7E719911144E}">
            <xm:f>Resumen!$B$26</xm:f>
            <x14:dxf>
              <fill>
                <patternFill patternType="solid">
                  <fgColor indexed="35"/>
                  <bgColor indexed="15"/>
                </patternFill>
              </fill>
            </x14:dxf>
          </x14:cfRule>
          <xm:sqref>C7</xm:sqref>
        </x14:conditionalFormatting>
        <x14:conditionalFormatting xmlns:xm="http://schemas.microsoft.com/office/excel/2006/main">
          <x14:cfRule type="cellIs" priority="51" stopIfTrue="1" operator="equal" id="{EF709A0D-F001-435B-884A-E9B5ACC06FD8}">
            <xm:f>Resumen!$B$22</xm:f>
            <x14:dxf>
              <font>
                <b val="0"/>
                <condense val="0"/>
                <extend val="0"/>
                <color indexed="13"/>
              </font>
              <fill>
                <patternFill patternType="solid">
                  <fgColor indexed="60"/>
                  <bgColor indexed="10"/>
                </patternFill>
              </fill>
            </x14:dxf>
          </x14:cfRule>
          <x14:cfRule type="cellIs" priority="52" stopIfTrue="1" operator="equal" id="{3B54DD7B-A199-4DDD-A4FC-86C089C95E0A}">
            <xm:f>Resumen!$B$23</xm:f>
            <x14:dxf>
              <font>
                <b val="0"/>
                <condense val="0"/>
                <extend val="0"/>
                <color indexed="63"/>
              </font>
              <fill>
                <patternFill patternType="solid">
                  <fgColor indexed="29"/>
                  <bgColor indexed="52"/>
                </patternFill>
              </fill>
            </x14:dxf>
          </x14:cfRule>
          <x14:cfRule type="cellIs" priority="53" stopIfTrue="1" operator="equal" id="{694DBC25-E1C4-4EDA-A314-F2AE1041888E}">
            <xm:f>Resumen!$B$24</xm:f>
            <x14:dxf>
              <fill>
                <patternFill patternType="solid">
                  <fgColor indexed="34"/>
                  <bgColor indexed="13"/>
                </patternFill>
              </fill>
            </x14:dxf>
          </x14:cfRule>
          <x14:cfRule type="cellIs" priority="54" stopIfTrue="1" operator="equal" id="{BDF55D26-91E5-49D2-9601-AFFF52D6A134}">
            <xm:f>Resumen!$B$25</xm:f>
            <x14:dxf>
              <fill>
                <patternFill patternType="solid">
                  <fgColor indexed="49"/>
                  <bgColor indexed="11"/>
                </patternFill>
              </fill>
            </x14:dxf>
          </x14:cfRule>
          <x14:cfRule type="cellIs" priority="55" stopIfTrue="1" operator="equal" id="{DCA1B2B0-D78F-4DE6-8F8D-57604E06ACF6}">
            <xm:f>Resumen!$B$26</xm:f>
            <x14:dxf>
              <fill>
                <patternFill patternType="solid">
                  <fgColor indexed="35"/>
                  <bgColor indexed="15"/>
                </patternFill>
              </fill>
            </x14:dxf>
          </x14:cfRule>
          <xm:sqref>C8</xm:sqref>
        </x14:conditionalFormatting>
        <x14:conditionalFormatting xmlns:xm="http://schemas.microsoft.com/office/excel/2006/main">
          <x14:cfRule type="cellIs" priority="36" stopIfTrue="1" operator="equal" id="{04C92FF6-5AC4-4427-85B1-5A1F64878743}">
            <xm:f>Resumen!$B$22</xm:f>
            <x14:dxf>
              <font>
                <b val="0"/>
                <condense val="0"/>
                <extend val="0"/>
                <color indexed="13"/>
              </font>
              <fill>
                <patternFill patternType="solid">
                  <fgColor indexed="60"/>
                  <bgColor indexed="10"/>
                </patternFill>
              </fill>
            </x14:dxf>
          </x14:cfRule>
          <x14:cfRule type="cellIs" priority="37" stopIfTrue="1" operator="equal" id="{ABF69C7D-9ED1-4965-95A1-5B8096B11BDB}">
            <xm:f>Resumen!$B$23</xm:f>
            <x14:dxf>
              <font>
                <b val="0"/>
                <condense val="0"/>
                <extend val="0"/>
                <color indexed="63"/>
              </font>
              <fill>
                <patternFill patternType="solid">
                  <fgColor indexed="29"/>
                  <bgColor indexed="52"/>
                </patternFill>
              </fill>
            </x14:dxf>
          </x14:cfRule>
          <x14:cfRule type="cellIs" priority="38" stopIfTrue="1" operator="equal" id="{942CD498-323D-4131-B8D5-983F962B01DC}">
            <xm:f>Resumen!$B$24</xm:f>
            <x14:dxf>
              <fill>
                <patternFill patternType="solid">
                  <fgColor indexed="34"/>
                  <bgColor indexed="13"/>
                </patternFill>
              </fill>
            </x14:dxf>
          </x14:cfRule>
          <x14:cfRule type="cellIs" priority="39" stopIfTrue="1" operator="equal" id="{F16A6074-0ABD-4A86-A69C-1B7E5E69CCA9}">
            <xm:f>Resumen!$B$25</xm:f>
            <x14:dxf>
              <fill>
                <patternFill patternType="solid">
                  <fgColor indexed="49"/>
                  <bgColor indexed="11"/>
                </patternFill>
              </fill>
            </x14:dxf>
          </x14:cfRule>
          <x14:cfRule type="cellIs" priority="40" stopIfTrue="1" operator="equal" id="{781BB3B2-21BB-46D7-8087-46C2AD126A5F}">
            <xm:f>Resumen!$B$26</xm:f>
            <x14:dxf>
              <fill>
                <patternFill patternType="solid">
                  <fgColor indexed="35"/>
                  <bgColor indexed="15"/>
                </patternFill>
              </fill>
            </x14:dxf>
          </x14:cfRule>
          <xm:sqref>C7</xm:sqref>
        </x14:conditionalFormatting>
        <x14:conditionalFormatting xmlns:xm="http://schemas.microsoft.com/office/excel/2006/main">
          <x14:cfRule type="cellIs" priority="76" stopIfTrue="1" operator="equal" id="{CBAAD972-7508-4394-8062-D4572AE617A8}">
            <xm:f>Resumen!$B$22</xm:f>
            <x14:dxf>
              <font>
                <b val="0"/>
                <condense val="0"/>
                <extend val="0"/>
                <color indexed="13"/>
              </font>
              <fill>
                <patternFill patternType="solid">
                  <fgColor indexed="60"/>
                  <bgColor indexed="10"/>
                </patternFill>
              </fill>
            </x14:dxf>
          </x14:cfRule>
          <x14:cfRule type="cellIs" priority="77" stopIfTrue="1" operator="equal" id="{614BA5F5-91C6-4839-A924-290D769CC6F0}">
            <xm:f>Resumen!$B$23</xm:f>
            <x14:dxf>
              <font>
                <b val="0"/>
                <condense val="0"/>
                <extend val="0"/>
                <color indexed="63"/>
              </font>
              <fill>
                <patternFill patternType="solid">
                  <fgColor indexed="29"/>
                  <bgColor indexed="52"/>
                </patternFill>
              </fill>
            </x14:dxf>
          </x14:cfRule>
          <x14:cfRule type="cellIs" priority="78" stopIfTrue="1" operator="equal" id="{8563009C-F62A-4983-827E-53AC757F5AB9}">
            <xm:f>Resumen!$B$24</xm:f>
            <x14:dxf>
              <fill>
                <patternFill patternType="solid">
                  <fgColor indexed="34"/>
                  <bgColor indexed="13"/>
                </patternFill>
              </fill>
            </x14:dxf>
          </x14:cfRule>
          <x14:cfRule type="cellIs" priority="79" stopIfTrue="1" operator="equal" id="{AD331B08-CEA9-40BD-AD14-B46F5EE654BB}">
            <xm:f>Resumen!$B$25</xm:f>
            <x14:dxf>
              <fill>
                <patternFill patternType="solid">
                  <fgColor indexed="49"/>
                  <bgColor indexed="11"/>
                </patternFill>
              </fill>
            </x14:dxf>
          </x14:cfRule>
          <x14:cfRule type="cellIs" priority="80" stopIfTrue="1" operator="equal" id="{9AD95EA5-B506-42AF-BEAD-5CD895B3BFBA}">
            <xm:f>Resumen!$B$26</xm:f>
            <x14:dxf>
              <fill>
                <patternFill patternType="solid">
                  <fgColor indexed="35"/>
                  <bgColor indexed="15"/>
                </patternFill>
              </fill>
            </x14:dxf>
          </x14:cfRule>
          <xm:sqref>C12</xm:sqref>
        </x14:conditionalFormatting>
        <x14:conditionalFormatting xmlns:xm="http://schemas.microsoft.com/office/excel/2006/main">
          <x14:cfRule type="cellIs" priority="81" stopIfTrue="1" operator="equal" id="{63976AA5-C4EA-4B19-8F47-A5690F0279D0}">
            <xm:f>Resumen!$B$22</xm:f>
            <x14:dxf>
              <font>
                <b val="0"/>
                <condense val="0"/>
                <extend val="0"/>
                <color indexed="13"/>
              </font>
              <fill>
                <patternFill patternType="solid">
                  <fgColor indexed="60"/>
                  <bgColor indexed="10"/>
                </patternFill>
              </fill>
            </x14:dxf>
          </x14:cfRule>
          <x14:cfRule type="cellIs" priority="82" stopIfTrue="1" operator="equal" id="{349416A7-AA98-4114-A214-4BDA7248695D}">
            <xm:f>Resumen!$B$23</xm:f>
            <x14:dxf>
              <font>
                <b val="0"/>
                <condense val="0"/>
                <extend val="0"/>
                <color indexed="63"/>
              </font>
              <fill>
                <patternFill patternType="solid">
                  <fgColor indexed="29"/>
                  <bgColor indexed="52"/>
                </patternFill>
              </fill>
            </x14:dxf>
          </x14:cfRule>
          <x14:cfRule type="cellIs" priority="83" stopIfTrue="1" operator="equal" id="{8B6B0912-4EB7-4AA6-AFA1-32663B92450B}">
            <xm:f>Resumen!$B$24</xm:f>
            <x14:dxf>
              <fill>
                <patternFill patternType="solid">
                  <fgColor indexed="34"/>
                  <bgColor indexed="13"/>
                </patternFill>
              </fill>
            </x14:dxf>
          </x14:cfRule>
          <x14:cfRule type="cellIs" priority="84" stopIfTrue="1" operator="equal" id="{1D9DB24E-0AEF-4924-882E-51945E665EF3}">
            <xm:f>Resumen!$B$25</xm:f>
            <x14:dxf>
              <fill>
                <patternFill patternType="solid">
                  <fgColor indexed="49"/>
                  <bgColor indexed="11"/>
                </patternFill>
              </fill>
            </x14:dxf>
          </x14:cfRule>
          <x14:cfRule type="cellIs" priority="85" stopIfTrue="1" operator="equal" id="{1478D83F-6585-4A3F-ABFB-34A054053236}">
            <xm:f>Resumen!$B$26</xm:f>
            <x14:dxf>
              <fill>
                <patternFill patternType="solid">
                  <fgColor indexed="35"/>
                  <bgColor indexed="15"/>
                </patternFill>
              </fill>
            </x14:dxf>
          </x14:cfRule>
          <xm:sqref>C13</xm:sqref>
        </x14:conditionalFormatting>
        <x14:conditionalFormatting xmlns:xm="http://schemas.microsoft.com/office/excel/2006/main">
          <x14:cfRule type="cellIs" priority="86" stopIfTrue="1" operator="equal" id="{344D5398-D372-4991-B2FA-8052AD0A0D42}">
            <xm:f>Resumen!$B$22</xm:f>
            <x14:dxf>
              <font>
                <b val="0"/>
                <condense val="0"/>
                <extend val="0"/>
                <color indexed="13"/>
              </font>
              <fill>
                <patternFill patternType="solid">
                  <fgColor indexed="60"/>
                  <bgColor indexed="10"/>
                </patternFill>
              </fill>
            </x14:dxf>
          </x14:cfRule>
          <x14:cfRule type="cellIs" priority="87" stopIfTrue="1" operator="equal" id="{11050FB9-B693-4476-90C7-42DB077F6215}">
            <xm:f>Resumen!$B$23</xm:f>
            <x14:dxf>
              <font>
                <b val="0"/>
                <condense val="0"/>
                <extend val="0"/>
                <color indexed="63"/>
              </font>
              <fill>
                <patternFill patternType="solid">
                  <fgColor indexed="29"/>
                  <bgColor indexed="52"/>
                </patternFill>
              </fill>
            </x14:dxf>
          </x14:cfRule>
          <x14:cfRule type="cellIs" priority="88" stopIfTrue="1" operator="equal" id="{74F77F3D-9D21-404C-8691-9BDE36E0C0D2}">
            <xm:f>Resumen!$B$24</xm:f>
            <x14:dxf>
              <fill>
                <patternFill patternType="solid">
                  <fgColor indexed="34"/>
                  <bgColor indexed="13"/>
                </patternFill>
              </fill>
            </x14:dxf>
          </x14:cfRule>
          <x14:cfRule type="cellIs" priority="89" stopIfTrue="1" operator="equal" id="{C84E6D6C-E732-4D3A-A063-270E8168CE35}">
            <xm:f>Resumen!$B$25</xm:f>
            <x14:dxf>
              <fill>
                <patternFill patternType="solid">
                  <fgColor indexed="49"/>
                  <bgColor indexed="11"/>
                </patternFill>
              </fill>
            </x14:dxf>
          </x14:cfRule>
          <x14:cfRule type="cellIs" priority="90" stopIfTrue="1" operator="equal" id="{71D83B96-E438-4582-8B76-252CC322DDDD}">
            <xm:f>Resumen!$B$26</xm:f>
            <x14:dxf>
              <fill>
                <patternFill patternType="solid">
                  <fgColor indexed="35"/>
                  <bgColor indexed="15"/>
                </patternFill>
              </fill>
            </x14:dxf>
          </x14:cfRule>
          <xm:sqref>C15</xm:sqref>
        </x14:conditionalFormatting>
        <x14:conditionalFormatting xmlns:xm="http://schemas.microsoft.com/office/excel/2006/main">
          <x14:cfRule type="cellIs" priority="91" stopIfTrue="1" operator="equal" id="{7410A71F-A6AD-422F-BAE7-B0ADDFF24BFE}">
            <xm:f>Resumen!$B$22</xm:f>
            <x14:dxf>
              <font>
                <b val="0"/>
                <condense val="0"/>
                <extend val="0"/>
                <color indexed="13"/>
              </font>
              <fill>
                <patternFill patternType="solid">
                  <fgColor indexed="60"/>
                  <bgColor indexed="10"/>
                </patternFill>
              </fill>
            </x14:dxf>
          </x14:cfRule>
          <x14:cfRule type="cellIs" priority="92" stopIfTrue="1" operator="equal" id="{F55DFC26-C835-4610-80F2-9A5B95BCA97A}">
            <xm:f>Resumen!$B$23</xm:f>
            <x14:dxf>
              <font>
                <b val="0"/>
                <condense val="0"/>
                <extend val="0"/>
                <color indexed="63"/>
              </font>
              <fill>
                <patternFill patternType="solid">
                  <fgColor indexed="29"/>
                  <bgColor indexed="52"/>
                </patternFill>
              </fill>
            </x14:dxf>
          </x14:cfRule>
          <x14:cfRule type="cellIs" priority="93" stopIfTrue="1" operator="equal" id="{9DFF984B-B066-49C1-AF1A-DD1D29B7E247}">
            <xm:f>Resumen!$B$24</xm:f>
            <x14:dxf>
              <fill>
                <patternFill patternType="solid">
                  <fgColor indexed="34"/>
                  <bgColor indexed="13"/>
                </patternFill>
              </fill>
            </x14:dxf>
          </x14:cfRule>
          <x14:cfRule type="cellIs" priority="94" stopIfTrue="1" operator="equal" id="{6B88E83E-39D8-4F5F-B71E-B688E40EE273}">
            <xm:f>Resumen!$B$25</xm:f>
            <x14:dxf>
              <fill>
                <patternFill patternType="solid">
                  <fgColor indexed="49"/>
                  <bgColor indexed="11"/>
                </patternFill>
              </fill>
            </x14:dxf>
          </x14:cfRule>
          <x14:cfRule type="cellIs" priority="95" stopIfTrue="1" operator="equal" id="{1EBD41CE-5484-42FF-9C40-C06DBDDFB870}">
            <xm:f>Resumen!$B$26</xm:f>
            <x14:dxf>
              <fill>
                <patternFill patternType="solid">
                  <fgColor indexed="35"/>
                  <bgColor indexed="15"/>
                </patternFill>
              </fill>
            </x14:dxf>
          </x14:cfRule>
          <xm:sqref>C16</xm:sqref>
        </x14:conditionalFormatting>
        <x14:conditionalFormatting xmlns:xm="http://schemas.microsoft.com/office/excel/2006/main">
          <x14:cfRule type="cellIs" priority="96" stopIfTrue="1" operator="equal" id="{D4913F3D-4DA1-41F4-9921-90D6BA40DA0D}">
            <xm:f>Resumen!$B$22</xm:f>
            <x14:dxf>
              <font>
                <b val="0"/>
                <condense val="0"/>
                <extend val="0"/>
                <color indexed="13"/>
              </font>
              <fill>
                <patternFill patternType="solid">
                  <fgColor indexed="60"/>
                  <bgColor indexed="10"/>
                </patternFill>
              </fill>
            </x14:dxf>
          </x14:cfRule>
          <x14:cfRule type="cellIs" priority="97" stopIfTrue="1" operator="equal" id="{19C7C037-2C5E-462D-979F-2E3B32B5930A}">
            <xm:f>Resumen!$B$23</xm:f>
            <x14:dxf>
              <font>
                <b val="0"/>
                <condense val="0"/>
                <extend val="0"/>
                <color indexed="63"/>
              </font>
              <fill>
                <patternFill patternType="solid">
                  <fgColor indexed="29"/>
                  <bgColor indexed="52"/>
                </patternFill>
              </fill>
            </x14:dxf>
          </x14:cfRule>
          <x14:cfRule type="cellIs" priority="98" stopIfTrue="1" operator="equal" id="{D9703FD0-CD2D-4B1D-8A7E-FC51C4070A29}">
            <xm:f>Resumen!$B$24</xm:f>
            <x14:dxf>
              <fill>
                <patternFill patternType="solid">
                  <fgColor indexed="34"/>
                  <bgColor indexed="13"/>
                </patternFill>
              </fill>
            </x14:dxf>
          </x14:cfRule>
          <x14:cfRule type="cellIs" priority="99" stopIfTrue="1" operator="equal" id="{AA4F6A1D-C845-4337-AFEB-C138EFD7F383}">
            <xm:f>Resumen!$B$25</xm:f>
            <x14:dxf>
              <fill>
                <patternFill patternType="solid">
                  <fgColor indexed="49"/>
                  <bgColor indexed="11"/>
                </patternFill>
              </fill>
            </x14:dxf>
          </x14:cfRule>
          <x14:cfRule type="cellIs" priority="100" stopIfTrue="1" operator="equal" id="{EDF42F48-2E66-4F56-AE95-25298DF1E123}">
            <xm:f>Resumen!$B$26</xm:f>
            <x14:dxf>
              <fill>
                <patternFill patternType="solid">
                  <fgColor indexed="35"/>
                  <bgColor indexed="15"/>
                </patternFill>
              </fill>
            </x14:dxf>
          </x14:cfRule>
          <xm:sqref>C17</xm:sqref>
        </x14:conditionalFormatting>
        <x14:conditionalFormatting xmlns:xm="http://schemas.microsoft.com/office/excel/2006/main">
          <x14:cfRule type="cellIs" priority="101" stopIfTrue="1" operator="equal" id="{EA18731A-6E63-442D-8B13-B32E2505890E}">
            <xm:f>Resumen!$B$22</xm:f>
            <x14:dxf>
              <font>
                <b val="0"/>
                <condense val="0"/>
                <extend val="0"/>
                <color indexed="13"/>
              </font>
              <fill>
                <patternFill patternType="solid">
                  <fgColor indexed="60"/>
                  <bgColor indexed="10"/>
                </patternFill>
              </fill>
            </x14:dxf>
          </x14:cfRule>
          <x14:cfRule type="cellIs" priority="102" stopIfTrue="1" operator="equal" id="{4E54592B-D5C7-4FAC-B0D3-ECA4F8EBDB2C}">
            <xm:f>Resumen!$B$23</xm:f>
            <x14:dxf>
              <font>
                <b val="0"/>
                <condense val="0"/>
                <extend val="0"/>
                <color indexed="63"/>
              </font>
              <fill>
                <patternFill patternType="solid">
                  <fgColor indexed="29"/>
                  <bgColor indexed="52"/>
                </patternFill>
              </fill>
            </x14:dxf>
          </x14:cfRule>
          <x14:cfRule type="cellIs" priority="103" stopIfTrue="1" operator="equal" id="{5A15FE7F-E980-44D6-B4CA-03352F832EE7}">
            <xm:f>Resumen!$B$24</xm:f>
            <x14:dxf>
              <fill>
                <patternFill patternType="solid">
                  <fgColor indexed="34"/>
                  <bgColor indexed="13"/>
                </patternFill>
              </fill>
            </x14:dxf>
          </x14:cfRule>
          <x14:cfRule type="cellIs" priority="104" stopIfTrue="1" operator="equal" id="{A64441A7-4706-4718-8089-6AD4590F5A79}">
            <xm:f>Resumen!$B$25</xm:f>
            <x14:dxf>
              <fill>
                <patternFill patternType="solid">
                  <fgColor indexed="49"/>
                  <bgColor indexed="11"/>
                </patternFill>
              </fill>
            </x14:dxf>
          </x14:cfRule>
          <x14:cfRule type="cellIs" priority="105" stopIfTrue="1" operator="equal" id="{59935D23-8CD1-4BEA-B7AE-7A5F3088B3FD}">
            <xm:f>Resumen!$B$26</xm:f>
            <x14:dxf>
              <fill>
                <patternFill patternType="solid">
                  <fgColor indexed="35"/>
                  <bgColor indexed="15"/>
                </patternFill>
              </fill>
            </x14:dxf>
          </x14:cfRule>
          <xm:sqref>C18</xm:sqref>
        </x14:conditionalFormatting>
        <x14:conditionalFormatting xmlns:xm="http://schemas.microsoft.com/office/excel/2006/main">
          <x14:cfRule type="cellIs" priority="106" stopIfTrue="1" operator="equal" id="{A96CB946-21A3-4B88-8D01-63E0DAAC2EB1}">
            <xm:f>Resumen!$B$22</xm:f>
            <x14:dxf>
              <font>
                <b val="0"/>
                <condense val="0"/>
                <extend val="0"/>
                <color indexed="13"/>
              </font>
              <fill>
                <patternFill patternType="solid">
                  <fgColor indexed="60"/>
                  <bgColor indexed="10"/>
                </patternFill>
              </fill>
            </x14:dxf>
          </x14:cfRule>
          <x14:cfRule type="cellIs" priority="107" stopIfTrue="1" operator="equal" id="{4180F260-A33B-4EBC-AC64-B1FF52F80E18}">
            <xm:f>Resumen!$B$23</xm:f>
            <x14:dxf>
              <font>
                <b val="0"/>
                <condense val="0"/>
                <extend val="0"/>
                <color indexed="63"/>
              </font>
              <fill>
                <patternFill patternType="solid">
                  <fgColor indexed="29"/>
                  <bgColor indexed="52"/>
                </patternFill>
              </fill>
            </x14:dxf>
          </x14:cfRule>
          <x14:cfRule type="cellIs" priority="108" stopIfTrue="1" operator="equal" id="{7DE7E5DF-0CDF-4D84-A31C-277EDABB495E}">
            <xm:f>Resumen!$B$24</xm:f>
            <x14:dxf>
              <fill>
                <patternFill patternType="solid">
                  <fgColor indexed="34"/>
                  <bgColor indexed="13"/>
                </patternFill>
              </fill>
            </x14:dxf>
          </x14:cfRule>
          <x14:cfRule type="cellIs" priority="109" stopIfTrue="1" operator="equal" id="{E1075A5C-C6A0-4505-AB59-A6826CE2F54C}">
            <xm:f>Resumen!$B$25</xm:f>
            <x14:dxf>
              <fill>
                <patternFill patternType="solid">
                  <fgColor indexed="49"/>
                  <bgColor indexed="11"/>
                </patternFill>
              </fill>
            </x14:dxf>
          </x14:cfRule>
          <x14:cfRule type="cellIs" priority="110" stopIfTrue="1" operator="equal" id="{DAEA2B5E-6056-4283-BA0D-758DE66CD697}">
            <xm:f>Resumen!$B$26</xm:f>
            <x14:dxf>
              <fill>
                <patternFill patternType="solid">
                  <fgColor indexed="35"/>
                  <bgColor indexed="15"/>
                </patternFill>
              </fill>
            </x14:dxf>
          </x14:cfRule>
          <xm:sqref>C21</xm:sqref>
        </x14:conditionalFormatting>
        <x14:conditionalFormatting xmlns:xm="http://schemas.microsoft.com/office/excel/2006/main">
          <x14:cfRule type="cellIs" priority="111" stopIfTrue="1" operator="equal" id="{C4065A53-08D4-409A-B250-0F620D05B81D}">
            <xm:f>Resumen!$B$22</xm:f>
            <x14:dxf>
              <font>
                <b val="0"/>
                <condense val="0"/>
                <extend val="0"/>
                <color indexed="13"/>
              </font>
              <fill>
                <patternFill patternType="solid">
                  <fgColor indexed="60"/>
                  <bgColor indexed="10"/>
                </patternFill>
              </fill>
            </x14:dxf>
          </x14:cfRule>
          <x14:cfRule type="cellIs" priority="112" stopIfTrue="1" operator="equal" id="{E89DD3E0-73C6-4DB3-85AE-FC0FA3156AD5}">
            <xm:f>Resumen!$B$23</xm:f>
            <x14:dxf>
              <font>
                <b val="0"/>
                <condense val="0"/>
                <extend val="0"/>
                <color indexed="63"/>
              </font>
              <fill>
                <patternFill patternType="solid">
                  <fgColor indexed="29"/>
                  <bgColor indexed="52"/>
                </patternFill>
              </fill>
            </x14:dxf>
          </x14:cfRule>
          <x14:cfRule type="cellIs" priority="113" stopIfTrue="1" operator="equal" id="{E08F74A1-E113-452D-BB78-3BB72D64F2A7}">
            <xm:f>Resumen!$B$24</xm:f>
            <x14:dxf>
              <fill>
                <patternFill patternType="solid">
                  <fgColor indexed="34"/>
                  <bgColor indexed="13"/>
                </patternFill>
              </fill>
            </x14:dxf>
          </x14:cfRule>
          <x14:cfRule type="cellIs" priority="114" stopIfTrue="1" operator="equal" id="{B70FAE4F-3458-4187-9636-422C3D90972F}">
            <xm:f>Resumen!$B$25</xm:f>
            <x14:dxf>
              <fill>
                <patternFill patternType="solid">
                  <fgColor indexed="49"/>
                  <bgColor indexed="11"/>
                </patternFill>
              </fill>
            </x14:dxf>
          </x14:cfRule>
          <x14:cfRule type="cellIs" priority="115" stopIfTrue="1" operator="equal" id="{E0F172F4-4973-451A-A0F7-B2CBFC3C7A80}">
            <xm:f>Resumen!$B$26</xm:f>
            <x14:dxf>
              <fill>
                <patternFill patternType="solid">
                  <fgColor indexed="35"/>
                  <bgColor indexed="15"/>
                </patternFill>
              </fill>
            </x14:dxf>
          </x14:cfRule>
          <xm:sqref>C22</xm:sqref>
        </x14:conditionalFormatting>
        <x14:conditionalFormatting xmlns:xm="http://schemas.microsoft.com/office/excel/2006/main">
          <x14:cfRule type="cellIs" priority="116" stopIfTrue="1" operator="equal" id="{725C778F-09F1-4FEE-8DD5-C9F20B803430}">
            <xm:f>Resumen!$B$22</xm:f>
            <x14:dxf>
              <font>
                <b val="0"/>
                <condense val="0"/>
                <extend val="0"/>
                <color indexed="13"/>
              </font>
              <fill>
                <patternFill patternType="solid">
                  <fgColor indexed="60"/>
                  <bgColor indexed="10"/>
                </patternFill>
              </fill>
            </x14:dxf>
          </x14:cfRule>
          <x14:cfRule type="cellIs" priority="117" stopIfTrue="1" operator="equal" id="{220F557F-1AF4-4665-A199-1CB41873FD11}">
            <xm:f>Resumen!$B$23</xm:f>
            <x14:dxf>
              <font>
                <b val="0"/>
                <condense val="0"/>
                <extend val="0"/>
                <color indexed="63"/>
              </font>
              <fill>
                <patternFill patternType="solid">
                  <fgColor indexed="29"/>
                  <bgColor indexed="52"/>
                </patternFill>
              </fill>
            </x14:dxf>
          </x14:cfRule>
          <x14:cfRule type="cellIs" priority="118" stopIfTrue="1" operator="equal" id="{DF9DD963-9E40-49EF-8BFF-BE659505B090}">
            <xm:f>Resumen!$B$24</xm:f>
            <x14:dxf>
              <fill>
                <patternFill patternType="solid">
                  <fgColor indexed="34"/>
                  <bgColor indexed="13"/>
                </patternFill>
              </fill>
            </x14:dxf>
          </x14:cfRule>
          <x14:cfRule type="cellIs" priority="119" stopIfTrue="1" operator="equal" id="{4F89F619-98DD-45E6-A84D-99260D65B2CC}">
            <xm:f>Resumen!$B$25</xm:f>
            <x14:dxf>
              <fill>
                <patternFill patternType="solid">
                  <fgColor indexed="49"/>
                  <bgColor indexed="11"/>
                </patternFill>
              </fill>
            </x14:dxf>
          </x14:cfRule>
          <x14:cfRule type="cellIs" priority="120" stopIfTrue="1" operator="equal" id="{1024540F-9BAE-4386-B6A0-4A0D5D4822B9}">
            <xm:f>Resumen!$B$26</xm:f>
            <x14:dxf>
              <fill>
                <patternFill patternType="solid">
                  <fgColor indexed="35"/>
                  <bgColor indexed="15"/>
                </patternFill>
              </fill>
            </x14:dxf>
          </x14:cfRule>
          <xm:sqref>C23</xm:sqref>
        </x14:conditionalFormatting>
        <x14:conditionalFormatting xmlns:xm="http://schemas.microsoft.com/office/excel/2006/main">
          <x14:cfRule type="cellIs" priority="121" stopIfTrue="1" operator="equal" id="{52D6CAAB-4B28-419A-B067-FB4CDDEEBD24}">
            <xm:f>Resumen!$B$22</xm:f>
            <x14:dxf>
              <font>
                <b val="0"/>
                <condense val="0"/>
                <extend val="0"/>
                <color indexed="13"/>
              </font>
              <fill>
                <patternFill patternType="solid">
                  <fgColor indexed="60"/>
                  <bgColor indexed="10"/>
                </patternFill>
              </fill>
            </x14:dxf>
          </x14:cfRule>
          <x14:cfRule type="cellIs" priority="122" stopIfTrue="1" operator="equal" id="{11103F30-F10E-41CE-AC76-88EF567E27AB}">
            <xm:f>Resumen!$B$23</xm:f>
            <x14:dxf>
              <font>
                <b val="0"/>
                <condense val="0"/>
                <extend val="0"/>
                <color indexed="63"/>
              </font>
              <fill>
                <patternFill patternType="solid">
                  <fgColor indexed="29"/>
                  <bgColor indexed="52"/>
                </patternFill>
              </fill>
            </x14:dxf>
          </x14:cfRule>
          <x14:cfRule type="cellIs" priority="123" stopIfTrue="1" operator="equal" id="{53844D7F-F1F4-4C06-89F3-902CBE841B58}">
            <xm:f>Resumen!$B$24</xm:f>
            <x14:dxf>
              <fill>
                <patternFill patternType="solid">
                  <fgColor indexed="34"/>
                  <bgColor indexed="13"/>
                </patternFill>
              </fill>
            </x14:dxf>
          </x14:cfRule>
          <x14:cfRule type="cellIs" priority="124" stopIfTrue="1" operator="equal" id="{8C97CEDA-A99D-4FB0-9822-E3BA304185CC}">
            <xm:f>Resumen!$B$25</xm:f>
            <x14:dxf>
              <fill>
                <patternFill patternType="solid">
                  <fgColor indexed="49"/>
                  <bgColor indexed="11"/>
                </patternFill>
              </fill>
            </x14:dxf>
          </x14:cfRule>
          <x14:cfRule type="cellIs" priority="125" stopIfTrue="1" operator="equal" id="{FC0B9820-91EC-47DB-A289-EE584A6A5C2C}">
            <xm:f>Resumen!$B$26</xm:f>
            <x14:dxf>
              <fill>
                <patternFill patternType="solid">
                  <fgColor indexed="35"/>
                  <bgColor indexed="15"/>
                </patternFill>
              </fill>
            </x14:dxf>
          </x14:cfRule>
          <xm:sqref>C24</xm:sqref>
        </x14:conditionalFormatting>
        <x14:conditionalFormatting xmlns:xm="http://schemas.microsoft.com/office/excel/2006/main">
          <x14:cfRule type="cellIs" priority="126" stopIfTrue="1" operator="equal" id="{E452F0DF-C3FA-4582-B41B-93C25749C8B5}">
            <xm:f>Resumen!$B$22</xm:f>
            <x14:dxf>
              <font>
                <b val="0"/>
                <condense val="0"/>
                <extend val="0"/>
                <color indexed="13"/>
              </font>
              <fill>
                <patternFill patternType="solid">
                  <fgColor indexed="60"/>
                  <bgColor indexed="10"/>
                </patternFill>
              </fill>
            </x14:dxf>
          </x14:cfRule>
          <x14:cfRule type="cellIs" priority="127" stopIfTrue="1" operator="equal" id="{0801FC8A-918D-4F57-89BE-6BFD3F19AA60}">
            <xm:f>Resumen!$B$23</xm:f>
            <x14:dxf>
              <font>
                <b val="0"/>
                <condense val="0"/>
                <extend val="0"/>
                <color indexed="63"/>
              </font>
              <fill>
                <patternFill patternType="solid">
                  <fgColor indexed="29"/>
                  <bgColor indexed="52"/>
                </patternFill>
              </fill>
            </x14:dxf>
          </x14:cfRule>
          <x14:cfRule type="cellIs" priority="128" stopIfTrue="1" operator="equal" id="{D2C1829C-65FE-4A1B-B8AC-A437D60AB4BA}">
            <xm:f>Resumen!$B$24</xm:f>
            <x14:dxf>
              <fill>
                <patternFill patternType="solid">
                  <fgColor indexed="34"/>
                  <bgColor indexed="13"/>
                </patternFill>
              </fill>
            </x14:dxf>
          </x14:cfRule>
          <x14:cfRule type="cellIs" priority="129" stopIfTrue="1" operator="equal" id="{ADD63E3E-6AE5-46C8-B78A-B74FFAA860CA}">
            <xm:f>Resumen!$B$25</xm:f>
            <x14:dxf>
              <fill>
                <patternFill patternType="solid">
                  <fgColor indexed="49"/>
                  <bgColor indexed="11"/>
                </patternFill>
              </fill>
            </x14:dxf>
          </x14:cfRule>
          <x14:cfRule type="cellIs" priority="130" stopIfTrue="1" operator="equal" id="{AE6A93DB-C61F-49C9-9D69-FCBA4B29707B}">
            <xm:f>Resumen!$B$26</xm:f>
            <x14:dxf>
              <fill>
                <patternFill patternType="solid">
                  <fgColor indexed="35"/>
                  <bgColor indexed="15"/>
                </patternFill>
              </fill>
            </x14:dxf>
          </x14:cfRule>
          <xm:sqref>C25</xm:sqref>
        </x14:conditionalFormatting>
        <x14:conditionalFormatting xmlns:xm="http://schemas.microsoft.com/office/excel/2006/main">
          <x14:cfRule type="cellIs" priority="131" stopIfTrue="1" operator="equal" id="{DE0D2D99-DE6A-4E1C-B318-161390E5E949}">
            <xm:f>Resumen!$B$22</xm:f>
            <x14:dxf>
              <font>
                <b val="0"/>
                <condense val="0"/>
                <extend val="0"/>
                <color indexed="13"/>
              </font>
              <fill>
                <patternFill patternType="solid">
                  <fgColor indexed="60"/>
                  <bgColor indexed="10"/>
                </patternFill>
              </fill>
            </x14:dxf>
          </x14:cfRule>
          <x14:cfRule type="cellIs" priority="132" stopIfTrue="1" operator="equal" id="{42E4849E-572A-4897-A4D9-69D06ABDB2EA}">
            <xm:f>Resumen!$B$23</xm:f>
            <x14:dxf>
              <font>
                <b val="0"/>
                <condense val="0"/>
                <extend val="0"/>
                <color indexed="63"/>
              </font>
              <fill>
                <patternFill patternType="solid">
                  <fgColor indexed="29"/>
                  <bgColor indexed="52"/>
                </patternFill>
              </fill>
            </x14:dxf>
          </x14:cfRule>
          <x14:cfRule type="cellIs" priority="133" stopIfTrue="1" operator="equal" id="{FD857FA2-E454-44D2-A4E4-77B5FC556BC1}">
            <xm:f>Resumen!$B$24</xm:f>
            <x14:dxf>
              <fill>
                <patternFill patternType="solid">
                  <fgColor indexed="34"/>
                  <bgColor indexed="13"/>
                </patternFill>
              </fill>
            </x14:dxf>
          </x14:cfRule>
          <x14:cfRule type="cellIs" priority="134" stopIfTrue="1" operator="equal" id="{D6DA25A9-8341-46CE-A68D-2775A69279CC}">
            <xm:f>Resumen!$B$25</xm:f>
            <x14:dxf>
              <fill>
                <patternFill patternType="solid">
                  <fgColor indexed="49"/>
                  <bgColor indexed="11"/>
                </patternFill>
              </fill>
            </x14:dxf>
          </x14:cfRule>
          <x14:cfRule type="cellIs" priority="135" stopIfTrue="1" operator="equal" id="{9D6A2E43-DDB7-40C2-A146-C143AB2DDB7B}">
            <xm:f>Resumen!$B$26</xm:f>
            <x14:dxf>
              <fill>
                <patternFill patternType="solid">
                  <fgColor indexed="35"/>
                  <bgColor indexed="15"/>
                </patternFill>
              </fill>
            </x14:dxf>
          </x14:cfRule>
          <xm:sqref>C26</xm:sqref>
        </x14:conditionalFormatting>
        <x14:conditionalFormatting xmlns:xm="http://schemas.microsoft.com/office/excel/2006/main">
          <x14:cfRule type="cellIs" priority="136" stopIfTrue="1" operator="equal" id="{56E7DF9E-E53B-4873-A463-940BB7F183F9}">
            <xm:f>Resumen!$B$22</xm:f>
            <x14:dxf>
              <font>
                <b val="0"/>
                <condense val="0"/>
                <extend val="0"/>
                <color indexed="13"/>
              </font>
              <fill>
                <patternFill patternType="solid">
                  <fgColor indexed="60"/>
                  <bgColor indexed="10"/>
                </patternFill>
              </fill>
            </x14:dxf>
          </x14:cfRule>
          <x14:cfRule type="cellIs" priority="137" stopIfTrue="1" operator="equal" id="{E54B4F0E-781E-477E-8EB3-DC513AF46B3E}">
            <xm:f>Resumen!$B$23</xm:f>
            <x14:dxf>
              <font>
                <b val="0"/>
                <condense val="0"/>
                <extend val="0"/>
                <color indexed="63"/>
              </font>
              <fill>
                <patternFill patternType="solid">
                  <fgColor indexed="29"/>
                  <bgColor indexed="52"/>
                </patternFill>
              </fill>
            </x14:dxf>
          </x14:cfRule>
          <x14:cfRule type="cellIs" priority="138" stopIfTrue="1" operator="equal" id="{F85EF1D1-266E-4357-A632-43F003EC1FB4}">
            <xm:f>Resumen!$B$24</xm:f>
            <x14:dxf>
              <fill>
                <patternFill patternType="solid">
                  <fgColor indexed="34"/>
                  <bgColor indexed="13"/>
                </patternFill>
              </fill>
            </x14:dxf>
          </x14:cfRule>
          <x14:cfRule type="cellIs" priority="139" stopIfTrue="1" operator="equal" id="{A70B3C20-AAE0-4A24-B5F9-9A9F08F55D1B}">
            <xm:f>Resumen!$B$25</xm:f>
            <x14:dxf>
              <fill>
                <patternFill patternType="solid">
                  <fgColor indexed="49"/>
                  <bgColor indexed="11"/>
                </patternFill>
              </fill>
            </x14:dxf>
          </x14:cfRule>
          <x14:cfRule type="cellIs" priority="140" stopIfTrue="1" operator="equal" id="{7B69FE35-3101-46A9-BAE1-78046813CC68}">
            <xm:f>Resumen!$B$26</xm:f>
            <x14:dxf>
              <fill>
                <patternFill patternType="solid">
                  <fgColor indexed="35"/>
                  <bgColor indexed="15"/>
                </patternFill>
              </fill>
            </x14:dxf>
          </x14:cfRule>
          <xm:sqref>C27</xm:sqref>
        </x14:conditionalFormatting>
        <x14:conditionalFormatting xmlns:xm="http://schemas.microsoft.com/office/excel/2006/main">
          <x14:cfRule type="cellIs" priority="141" stopIfTrue="1" operator="equal" id="{C40A910D-394B-470E-81CC-B59D02671C36}">
            <xm:f>Resumen!$B$22</xm:f>
            <x14:dxf>
              <font>
                <b val="0"/>
                <condense val="0"/>
                <extend val="0"/>
                <color indexed="13"/>
              </font>
              <fill>
                <patternFill patternType="solid">
                  <fgColor indexed="60"/>
                  <bgColor indexed="10"/>
                </patternFill>
              </fill>
            </x14:dxf>
          </x14:cfRule>
          <x14:cfRule type="cellIs" priority="142" stopIfTrue="1" operator="equal" id="{F26337B1-8432-430C-9AEB-1D472EBE776A}">
            <xm:f>Resumen!$B$23</xm:f>
            <x14:dxf>
              <font>
                <b val="0"/>
                <condense val="0"/>
                <extend val="0"/>
                <color indexed="63"/>
              </font>
              <fill>
                <patternFill patternType="solid">
                  <fgColor indexed="29"/>
                  <bgColor indexed="52"/>
                </patternFill>
              </fill>
            </x14:dxf>
          </x14:cfRule>
          <x14:cfRule type="cellIs" priority="143" stopIfTrue="1" operator="equal" id="{5B91142D-E1A5-4BAE-AEE5-A1764F861FD9}">
            <xm:f>Resumen!$B$24</xm:f>
            <x14:dxf>
              <fill>
                <patternFill patternType="solid">
                  <fgColor indexed="34"/>
                  <bgColor indexed="13"/>
                </patternFill>
              </fill>
            </x14:dxf>
          </x14:cfRule>
          <x14:cfRule type="cellIs" priority="144" stopIfTrue="1" operator="equal" id="{CEB4919E-AA57-455B-B285-01187CC75049}">
            <xm:f>Resumen!$B$25</xm:f>
            <x14:dxf>
              <fill>
                <patternFill patternType="solid">
                  <fgColor indexed="49"/>
                  <bgColor indexed="11"/>
                </patternFill>
              </fill>
            </x14:dxf>
          </x14:cfRule>
          <x14:cfRule type="cellIs" priority="145" stopIfTrue="1" operator="equal" id="{A74FD2CF-6140-41B1-9895-57299AEA73EC}">
            <xm:f>Resumen!$B$26</xm:f>
            <x14:dxf>
              <fill>
                <patternFill patternType="solid">
                  <fgColor indexed="35"/>
                  <bgColor indexed="15"/>
                </patternFill>
              </fill>
            </x14:dxf>
          </x14:cfRule>
          <xm:sqref>C28</xm:sqref>
        </x14:conditionalFormatting>
        <x14:conditionalFormatting xmlns:xm="http://schemas.microsoft.com/office/excel/2006/main">
          <x14:cfRule type="cellIs" priority="146" stopIfTrue="1" operator="equal" id="{AFB4CAEA-BBD7-47CF-BC91-4B511CCCC6DF}">
            <xm:f>Resumen!$B$22</xm:f>
            <x14:dxf>
              <font>
                <b val="0"/>
                <condense val="0"/>
                <extend val="0"/>
                <color indexed="13"/>
              </font>
              <fill>
                <patternFill patternType="solid">
                  <fgColor indexed="60"/>
                  <bgColor indexed="10"/>
                </patternFill>
              </fill>
            </x14:dxf>
          </x14:cfRule>
          <x14:cfRule type="cellIs" priority="147" stopIfTrue="1" operator="equal" id="{37B06E31-5593-4706-ADB1-932082DC6A9E}">
            <xm:f>Resumen!$B$23</xm:f>
            <x14:dxf>
              <font>
                <b val="0"/>
                <condense val="0"/>
                <extend val="0"/>
                <color indexed="63"/>
              </font>
              <fill>
                <patternFill patternType="solid">
                  <fgColor indexed="29"/>
                  <bgColor indexed="52"/>
                </patternFill>
              </fill>
            </x14:dxf>
          </x14:cfRule>
          <x14:cfRule type="cellIs" priority="148" stopIfTrue="1" operator="equal" id="{D959AC02-87CC-4864-AAEE-7A95BEA17D66}">
            <xm:f>Resumen!$B$24</xm:f>
            <x14:dxf>
              <fill>
                <patternFill patternType="solid">
                  <fgColor indexed="34"/>
                  <bgColor indexed="13"/>
                </patternFill>
              </fill>
            </x14:dxf>
          </x14:cfRule>
          <x14:cfRule type="cellIs" priority="149" stopIfTrue="1" operator="equal" id="{0D49067C-01B7-4CE5-9BF6-6FB522CFD240}">
            <xm:f>Resumen!$B$25</xm:f>
            <x14:dxf>
              <fill>
                <patternFill patternType="solid">
                  <fgColor indexed="49"/>
                  <bgColor indexed="11"/>
                </patternFill>
              </fill>
            </x14:dxf>
          </x14:cfRule>
          <x14:cfRule type="cellIs" priority="150" stopIfTrue="1" operator="equal" id="{F662429A-2E95-45CD-A25C-34F9188C16AD}">
            <xm:f>Resumen!$B$26</xm:f>
            <x14:dxf>
              <fill>
                <patternFill patternType="solid">
                  <fgColor indexed="35"/>
                  <bgColor indexed="15"/>
                </patternFill>
              </fill>
            </x14:dxf>
          </x14:cfRule>
          <xm:sqref>C29</xm:sqref>
        </x14:conditionalFormatting>
        <x14:conditionalFormatting xmlns:xm="http://schemas.microsoft.com/office/excel/2006/main">
          <x14:cfRule type="cellIs" priority="151" stopIfTrue="1" operator="equal" id="{2840C1B0-21C0-4787-97E5-82ABC3EE0214}">
            <xm:f>Resumen!$B$22</xm:f>
            <x14:dxf>
              <font>
                <b val="0"/>
                <condense val="0"/>
                <extend val="0"/>
                <color indexed="13"/>
              </font>
              <fill>
                <patternFill patternType="solid">
                  <fgColor indexed="60"/>
                  <bgColor indexed="10"/>
                </patternFill>
              </fill>
            </x14:dxf>
          </x14:cfRule>
          <x14:cfRule type="cellIs" priority="152" stopIfTrue="1" operator="equal" id="{67414545-BB97-462B-9879-A57916313CF2}">
            <xm:f>Resumen!$B$23</xm:f>
            <x14:dxf>
              <font>
                <b val="0"/>
                <condense val="0"/>
                <extend val="0"/>
                <color indexed="63"/>
              </font>
              <fill>
                <patternFill patternType="solid">
                  <fgColor indexed="29"/>
                  <bgColor indexed="52"/>
                </patternFill>
              </fill>
            </x14:dxf>
          </x14:cfRule>
          <x14:cfRule type="cellIs" priority="153" stopIfTrue="1" operator="equal" id="{628A253D-94E5-4DF1-86C4-100FD498EF56}">
            <xm:f>Resumen!$B$24</xm:f>
            <x14:dxf>
              <fill>
                <patternFill patternType="solid">
                  <fgColor indexed="34"/>
                  <bgColor indexed="13"/>
                </patternFill>
              </fill>
            </x14:dxf>
          </x14:cfRule>
          <x14:cfRule type="cellIs" priority="154" stopIfTrue="1" operator="equal" id="{2C42BEAD-4F7F-4BEA-922A-3E7D8F289E45}">
            <xm:f>Resumen!$B$25</xm:f>
            <x14:dxf>
              <fill>
                <patternFill patternType="solid">
                  <fgColor indexed="49"/>
                  <bgColor indexed="11"/>
                </patternFill>
              </fill>
            </x14:dxf>
          </x14:cfRule>
          <x14:cfRule type="cellIs" priority="155" stopIfTrue="1" operator="equal" id="{1DBAF182-4741-40AE-A80B-0E802B2CCD76}">
            <xm:f>Resumen!$B$26</xm:f>
            <x14:dxf>
              <fill>
                <patternFill patternType="solid">
                  <fgColor indexed="35"/>
                  <bgColor indexed="15"/>
                </patternFill>
              </fill>
            </x14:dxf>
          </x14:cfRule>
          <xm:sqref>C31</xm:sqref>
        </x14:conditionalFormatting>
        <x14:conditionalFormatting xmlns:xm="http://schemas.microsoft.com/office/excel/2006/main">
          <x14:cfRule type="cellIs" priority="156" stopIfTrue="1" operator="equal" id="{28995BD4-EFE1-4C28-BAE9-DEC1116B0B13}">
            <xm:f>Resumen!$B$22</xm:f>
            <x14:dxf>
              <font>
                <b val="0"/>
                <condense val="0"/>
                <extend val="0"/>
                <color indexed="13"/>
              </font>
              <fill>
                <patternFill patternType="solid">
                  <fgColor indexed="60"/>
                  <bgColor indexed="10"/>
                </patternFill>
              </fill>
            </x14:dxf>
          </x14:cfRule>
          <x14:cfRule type="cellIs" priority="157" stopIfTrue="1" operator="equal" id="{996D5C97-10D1-4F03-A8E5-B77A88DF5E3E}">
            <xm:f>Resumen!$B$23</xm:f>
            <x14:dxf>
              <font>
                <b val="0"/>
                <condense val="0"/>
                <extend val="0"/>
                <color indexed="63"/>
              </font>
              <fill>
                <patternFill patternType="solid">
                  <fgColor indexed="29"/>
                  <bgColor indexed="52"/>
                </patternFill>
              </fill>
            </x14:dxf>
          </x14:cfRule>
          <x14:cfRule type="cellIs" priority="158" stopIfTrue="1" operator="equal" id="{6B396825-C8DD-4CA0-AC8D-97F88185DED9}">
            <xm:f>Resumen!$B$24</xm:f>
            <x14:dxf>
              <fill>
                <patternFill patternType="solid">
                  <fgColor indexed="34"/>
                  <bgColor indexed="13"/>
                </patternFill>
              </fill>
            </x14:dxf>
          </x14:cfRule>
          <x14:cfRule type="cellIs" priority="159" stopIfTrue="1" operator="equal" id="{0FAC3ACC-657A-47FF-B2F4-520171697438}">
            <xm:f>Resumen!$B$25</xm:f>
            <x14:dxf>
              <fill>
                <patternFill patternType="solid">
                  <fgColor indexed="49"/>
                  <bgColor indexed="11"/>
                </patternFill>
              </fill>
            </x14:dxf>
          </x14:cfRule>
          <x14:cfRule type="cellIs" priority="160" stopIfTrue="1" operator="equal" id="{E1434C56-9143-49BC-8773-0D5B0AFACAF2}">
            <xm:f>Resumen!$B$26</xm:f>
            <x14:dxf>
              <fill>
                <patternFill patternType="solid">
                  <fgColor indexed="35"/>
                  <bgColor indexed="15"/>
                </patternFill>
              </fill>
            </x14:dxf>
          </x14:cfRule>
          <xm:sqref>C32</xm:sqref>
        </x14:conditionalFormatting>
        <x14:conditionalFormatting xmlns:xm="http://schemas.microsoft.com/office/excel/2006/main">
          <x14:cfRule type="cellIs" priority="161" stopIfTrue="1" operator="equal" id="{817638F7-C77A-4AC1-9158-AEB943774D6F}">
            <xm:f>Resumen!$B$22</xm:f>
            <x14:dxf>
              <font>
                <b val="0"/>
                <condense val="0"/>
                <extend val="0"/>
                <color indexed="13"/>
              </font>
              <fill>
                <patternFill patternType="solid">
                  <fgColor indexed="60"/>
                  <bgColor indexed="10"/>
                </patternFill>
              </fill>
            </x14:dxf>
          </x14:cfRule>
          <x14:cfRule type="cellIs" priority="162" stopIfTrue="1" operator="equal" id="{3767A397-3B3A-41A9-86C6-542818CA5E45}">
            <xm:f>Resumen!$B$23</xm:f>
            <x14:dxf>
              <font>
                <b val="0"/>
                <condense val="0"/>
                <extend val="0"/>
                <color indexed="63"/>
              </font>
              <fill>
                <patternFill patternType="solid">
                  <fgColor indexed="29"/>
                  <bgColor indexed="52"/>
                </patternFill>
              </fill>
            </x14:dxf>
          </x14:cfRule>
          <x14:cfRule type="cellIs" priority="163" stopIfTrue="1" operator="equal" id="{A4D3D60F-262F-4FD3-9C81-D37385091FFC}">
            <xm:f>Resumen!$B$24</xm:f>
            <x14:dxf>
              <fill>
                <patternFill patternType="solid">
                  <fgColor indexed="34"/>
                  <bgColor indexed="13"/>
                </patternFill>
              </fill>
            </x14:dxf>
          </x14:cfRule>
          <x14:cfRule type="cellIs" priority="164" stopIfTrue="1" operator="equal" id="{AC583186-0D98-4084-8883-3EA2104D45B1}">
            <xm:f>Resumen!$B$25</xm:f>
            <x14:dxf>
              <fill>
                <patternFill patternType="solid">
                  <fgColor indexed="49"/>
                  <bgColor indexed="11"/>
                </patternFill>
              </fill>
            </x14:dxf>
          </x14:cfRule>
          <x14:cfRule type="cellIs" priority="165" stopIfTrue="1" operator="equal" id="{2EEF60B4-0671-4385-8F64-253A4A4056E2}">
            <xm:f>Resumen!$B$26</xm:f>
            <x14:dxf>
              <fill>
                <patternFill patternType="solid">
                  <fgColor indexed="35"/>
                  <bgColor indexed="15"/>
                </patternFill>
              </fill>
            </x14:dxf>
          </x14:cfRule>
          <xm:sqref>C33</xm:sqref>
        </x14:conditionalFormatting>
        <x14:conditionalFormatting xmlns:xm="http://schemas.microsoft.com/office/excel/2006/main">
          <x14:cfRule type="cellIs" priority="166" stopIfTrue="1" operator="equal" id="{83D48389-E209-4091-8464-6CDCA5215BB1}">
            <xm:f>Resumen!$B$22</xm:f>
            <x14:dxf>
              <font>
                <b val="0"/>
                <condense val="0"/>
                <extend val="0"/>
                <color indexed="13"/>
              </font>
              <fill>
                <patternFill patternType="solid">
                  <fgColor indexed="60"/>
                  <bgColor indexed="10"/>
                </patternFill>
              </fill>
            </x14:dxf>
          </x14:cfRule>
          <x14:cfRule type="cellIs" priority="167" stopIfTrue="1" operator="equal" id="{C72B67BE-5ED7-4473-9F94-F43010565640}">
            <xm:f>Resumen!$B$23</xm:f>
            <x14:dxf>
              <font>
                <b val="0"/>
                <condense val="0"/>
                <extend val="0"/>
                <color indexed="63"/>
              </font>
              <fill>
                <patternFill patternType="solid">
                  <fgColor indexed="29"/>
                  <bgColor indexed="52"/>
                </patternFill>
              </fill>
            </x14:dxf>
          </x14:cfRule>
          <x14:cfRule type="cellIs" priority="168" stopIfTrue="1" operator="equal" id="{755F2C46-4B21-4084-8E30-ECCB8D5654AF}">
            <xm:f>Resumen!$B$24</xm:f>
            <x14:dxf>
              <fill>
                <patternFill patternType="solid">
                  <fgColor indexed="34"/>
                  <bgColor indexed="13"/>
                </patternFill>
              </fill>
            </x14:dxf>
          </x14:cfRule>
          <x14:cfRule type="cellIs" priority="169" stopIfTrue="1" operator="equal" id="{252AD863-520F-4B6B-A6FA-1C206A26CE86}">
            <xm:f>Resumen!$B$25</xm:f>
            <x14:dxf>
              <fill>
                <patternFill patternType="solid">
                  <fgColor indexed="49"/>
                  <bgColor indexed="11"/>
                </patternFill>
              </fill>
            </x14:dxf>
          </x14:cfRule>
          <x14:cfRule type="cellIs" priority="170" stopIfTrue="1" operator="equal" id="{A651B7DF-47EC-4212-9AFD-07C5882B8CA1}">
            <xm:f>Resumen!$B$26</xm:f>
            <x14:dxf>
              <fill>
                <patternFill patternType="solid">
                  <fgColor indexed="35"/>
                  <bgColor indexed="15"/>
                </patternFill>
              </fill>
            </x14:dxf>
          </x14:cfRule>
          <xm:sqref>C34</xm:sqref>
        </x14:conditionalFormatting>
        <x14:conditionalFormatting xmlns:xm="http://schemas.microsoft.com/office/excel/2006/main">
          <x14:cfRule type="cellIs" priority="171" stopIfTrue="1" operator="equal" id="{B3B7D854-C07E-499C-A1C5-70D7A9BAB59D}">
            <xm:f>Resumen!$B$22</xm:f>
            <x14:dxf>
              <font>
                <b val="0"/>
                <condense val="0"/>
                <extend val="0"/>
                <color indexed="13"/>
              </font>
              <fill>
                <patternFill patternType="solid">
                  <fgColor indexed="60"/>
                  <bgColor indexed="10"/>
                </patternFill>
              </fill>
            </x14:dxf>
          </x14:cfRule>
          <x14:cfRule type="cellIs" priority="172" stopIfTrue="1" operator="equal" id="{1A177B64-81E1-4643-8B7B-0CAA67B2D5BA}">
            <xm:f>Resumen!$B$23</xm:f>
            <x14:dxf>
              <font>
                <b val="0"/>
                <condense val="0"/>
                <extend val="0"/>
                <color indexed="63"/>
              </font>
              <fill>
                <patternFill patternType="solid">
                  <fgColor indexed="29"/>
                  <bgColor indexed="52"/>
                </patternFill>
              </fill>
            </x14:dxf>
          </x14:cfRule>
          <x14:cfRule type="cellIs" priority="173" stopIfTrue="1" operator="equal" id="{F9623F32-32D1-4EE9-B871-61B44CA16321}">
            <xm:f>Resumen!$B$24</xm:f>
            <x14:dxf>
              <fill>
                <patternFill patternType="solid">
                  <fgColor indexed="34"/>
                  <bgColor indexed="13"/>
                </patternFill>
              </fill>
            </x14:dxf>
          </x14:cfRule>
          <x14:cfRule type="cellIs" priority="174" stopIfTrue="1" operator="equal" id="{A79EED34-FD07-4E73-B0C7-4DEECD76689F}">
            <xm:f>Resumen!$B$25</xm:f>
            <x14:dxf>
              <fill>
                <patternFill patternType="solid">
                  <fgColor indexed="49"/>
                  <bgColor indexed="11"/>
                </patternFill>
              </fill>
            </x14:dxf>
          </x14:cfRule>
          <x14:cfRule type="cellIs" priority="175" stopIfTrue="1" operator="equal" id="{C1C4504B-26AB-4662-ABE6-17D06CCB47A8}">
            <xm:f>Resumen!$B$26</xm:f>
            <x14:dxf>
              <fill>
                <patternFill patternType="solid">
                  <fgColor indexed="35"/>
                  <bgColor indexed="15"/>
                </patternFill>
              </fill>
            </x14:dxf>
          </x14:cfRule>
          <xm:sqref>C35</xm:sqref>
        </x14:conditionalFormatting>
        <x14:conditionalFormatting xmlns:xm="http://schemas.microsoft.com/office/excel/2006/main">
          <x14:cfRule type="cellIs" priority="176" stopIfTrue="1" operator="equal" id="{533B8FBC-2215-4324-9E0A-395D33E3C7D3}">
            <xm:f>Resumen!$B$22</xm:f>
            <x14:dxf>
              <font>
                <b val="0"/>
                <condense val="0"/>
                <extend val="0"/>
                <color indexed="13"/>
              </font>
              <fill>
                <patternFill patternType="solid">
                  <fgColor indexed="60"/>
                  <bgColor indexed="10"/>
                </patternFill>
              </fill>
            </x14:dxf>
          </x14:cfRule>
          <x14:cfRule type="cellIs" priority="177" stopIfTrue="1" operator="equal" id="{212B4B85-E324-4704-8DAB-5529DFD8E0F0}">
            <xm:f>Resumen!$B$23</xm:f>
            <x14:dxf>
              <font>
                <b val="0"/>
                <condense val="0"/>
                <extend val="0"/>
                <color indexed="63"/>
              </font>
              <fill>
                <patternFill patternType="solid">
                  <fgColor indexed="29"/>
                  <bgColor indexed="52"/>
                </patternFill>
              </fill>
            </x14:dxf>
          </x14:cfRule>
          <x14:cfRule type="cellIs" priority="178" stopIfTrue="1" operator="equal" id="{DE7D2893-65C1-4C21-85CF-EB2FFC5EAFA7}">
            <xm:f>Resumen!$B$24</xm:f>
            <x14:dxf>
              <fill>
                <patternFill patternType="solid">
                  <fgColor indexed="34"/>
                  <bgColor indexed="13"/>
                </patternFill>
              </fill>
            </x14:dxf>
          </x14:cfRule>
          <x14:cfRule type="cellIs" priority="179" stopIfTrue="1" operator="equal" id="{1B87EDB8-295C-4473-BF08-6662CFB3C38C}">
            <xm:f>Resumen!$B$25</xm:f>
            <x14:dxf>
              <fill>
                <patternFill patternType="solid">
                  <fgColor indexed="49"/>
                  <bgColor indexed="11"/>
                </patternFill>
              </fill>
            </x14:dxf>
          </x14:cfRule>
          <x14:cfRule type="cellIs" priority="180" stopIfTrue="1" operator="equal" id="{F393C986-5752-4BB7-871B-2175484FB1A0}">
            <xm:f>Resumen!$B$26</xm:f>
            <x14:dxf>
              <fill>
                <patternFill patternType="solid">
                  <fgColor indexed="35"/>
                  <bgColor indexed="15"/>
                </patternFill>
              </fill>
            </x14:dxf>
          </x14:cfRule>
          <xm:sqref>C36</xm:sqref>
        </x14:conditionalFormatting>
        <x14:conditionalFormatting xmlns:xm="http://schemas.microsoft.com/office/excel/2006/main">
          <x14:cfRule type="cellIs" priority="181" stopIfTrue="1" operator="equal" id="{6F0A9DE8-A171-4F72-9DDA-DCB64871DE41}">
            <xm:f>Resumen!$B$22</xm:f>
            <x14:dxf>
              <font>
                <b val="0"/>
                <condense val="0"/>
                <extend val="0"/>
                <color indexed="13"/>
              </font>
              <fill>
                <patternFill patternType="solid">
                  <fgColor indexed="60"/>
                  <bgColor indexed="10"/>
                </patternFill>
              </fill>
            </x14:dxf>
          </x14:cfRule>
          <x14:cfRule type="cellIs" priority="182" stopIfTrue="1" operator="equal" id="{B83757F2-20B8-476B-8B86-F3A904CDED52}">
            <xm:f>Resumen!$B$23</xm:f>
            <x14:dxf>
              <font>
                <b val="0"/>
                <condense val="0"/>
                <extend val="0"/>
                <color indexed="63"/>
              </font>
              <fill>
                <patternFill patternType="solid">
                  <fgColor indexed="29"/>
                  <bgColor indexed="52"/>
                </patternFill>
              </fill>
            </x14:dxf>
          </x14:cfRule>
          <x14:cfRule type="cellIs" priority="183" stopIfTrue="1" operator="equal" id="{98B45E15-D157-4C64-B476-CE16C54FB0B0}">
            <xm:f>Resumen!$B$24</xm:f>
            <x14:dxf>
              <fill>
                <patternFill patternType="solid">
                  <fgColor indexed="34"/>
                  <bgColor indexed="13"/>
                </patternFill>
              </fill>
            </x14:dxf>
          </x14:cfRule>
          <x14:cfRule type="cellIs" priority="184" stopIfTrue="1" operator="equal" id="{BF17F49E-F132-4BF2-9634-8BB6560A7967}">
            <xm:f>Resumen!$B$25</xm:f>
            <x14:dxf>
              <fill>
                <patternFill patternType="solid">
                  <fgColor indexed="49"/>
                  <bgColor indexed="11"/>
                </patternFill>
              </fill>
            </x14:dxf>
          </x14:cfRule>
          <x14:cfRule type="cellIs" priority="185" stopIfTrue="1" operator="equal" id="{68EF2B86-60E7-4C8B-8D48-553D9633F6BF}">
            <xm:f>Resumen!$B$26</xm:f>
            <x14:dxf>
              <fill>
                <patternFill patternType="solid">
                  <fgColor indexed="35"/>
                  <bgColor indexed="15"/>
                </patternFill>
              </fill>
            </x14:dxf>
          </x14:cfRule>
          <xm:sqref>C37</xm:sqref>
        </x14:conditionalFormatting>
        <x14:conditionalFormatting xmlns:xm="http://schemas.microsoft.com/office/excel/2006/main">
          <x14:cfRule type="cellIs" priority="186" stopIfTrue="1" operator="equal" id="{A5F915E8-E516-4E3C-9C4A-86F3B59FE903}">
            <xm:f>Resumen!$B$22</xm:f>
            <x14:dxf>
              <font>
                <b val="0"/>
                <condense val="0"/>
                <extend val="0"/>
                <color indexed="13"/>
              </font>
              <fill>
                <patternFill patternType="solid">
                  <fgColor indexed="60"/>
                  <bgColor indexed="10"/>
                </patternFill>
              </fill>
            </x14:dxf>
          </x14:cfRule>
          <x14:cfRule type="cellIs" priority="187" stopIfTrue="1" operator="equal" id="{A78FDFFA-BE9B-461B-BB87-1F7E39B290E7}">
            <xm:f>Resumen!$B$23</xm:f>
            <x14:dxf>
              <font>
                <b val="0"/>
                <condense val="0"/>
                <extend val="0"/>
                <color indexed="63"/>
              </font>
              <fill>
                <patternFill patternType="solid">
                  <fgColor indexed="29"/>
                  <bgColor indexed="52"/>
                </patternFill>
              </fill>
            </x14:dxf>
          </x14:cfRule>
          <x14:cfRule type="cellIs" priority="188" stopIfTrue="1" operator="equal" id="{61F0EFD9-26EE-48E5-85C1-40A127845EC4}">
            <xm:f>Resumen!$B$24</xm:f>
            <x14:dxf>
              <fill>
                <patternFill patternType="solid">
                  <fgColor indexed="34"/>
                  <bgColor indexed="13"/>
                </patternFill>
              </fill>
            </x14:dxf>
          </x14:cfRule>
          <x14:cfRule type="cellIs" priority="189" stopIfTrue="1" operator="equal" id="{33A2F1C0-4B5A-46B9-A7DC-D1120E65B792}">
            <xm:f>Resumen!$B$25</xm:f>
            <x14:dxf>
              <fill>
                <patternFill patternType="solid">
                  <fgColor indexed="49"/>
                  <bgColor indexed="11"/>
                </patternFill>
              </fill>
            </x14:dxf>
          </x14:cfRule>
          <x14:cfRule type="cellIs" priority="190" stopIfTrue="1" operator="equal" id="{08FC6AF0-5086-4E81-A851-B5AD92A71B49}">
            <xm:f>Resumen!$B$26</xm:f>
            <x14:dxf>
              <fill>
                <patternFill patternType="solid">
                  <fgColor indexed="35"/>
                  <bgColor indexed="15"/>
                </patternFill>
              </fill>
            </x14:dxf>
          </x14:cfRule>
          <xm:sqref>C38</xm:sqref>
        </x14:conditionalFormatting>
        <x14:conditionalFormatting xmlns:xm="http://schemas.microsoft.com/office/excel/2006/main">
          <x14:cfRule type="cellIs" priority="191" stopIfTrue="1" operator="equal" id="{6C71DC6E-9B92-4867-91C1-7CDBEDACD215}">
            <xm:f>Resumen!$B$22</xm:f>
            <x14:dxf>
              <font>
                <b val="0"/>
                <condense val="0"/>
                <extend val="0"/>
                <color indexed="13"/>
              </font>
              <fill>
                <patternFill patternType="solid">
                  <fgColor indexed="60"/>
                  <bgColor indexed="10"/>
                </patternFill>
              </fill>
            </x14:dxf>
          </x14:cfRule>
          <x14:cfRule type="cellIs" priority="192" stopIfTrue="1" operator="equal" id="{F52526A8-9600-4C52-AEEE-4D89DBBF06C4}">
            <xm:f>Resumen!$B$23</xm:f>
            <x14:dxf>
              <font>
                <b val="0"/>
                <condense val="0"/>
                <extend val="0"/>
                <color indexed="63"/>
              </font>
              <fill>
                <patternFill patternType="solid">
                  <fgColor indexed="29"/>
                  <bgColor indexed="52"/>
                </patternFill>
              </fill>
            </x14:dxf>
          </x14:cfRule>
          <x14:cfRule type="cellIs" priority="193" stopIfTrue="1" operator="equal" id="{1EFF6BF6-E367-4194-AF63-ABFFA1D21D12}">
            <xm:f>Resumen!$B$24</xm:f>
            <x14:dxf>
              <fill>
                <patternFill patternType="solid">
                  <fgColor indexed="34"/>
                  <bgColor indexed="13"/>
                </patternFill>
              </fill>
            </x14:dxf>
          </x14:cfRule>
          <x14:cfRule type="cellIs" priority="194" stopIfTrue="1" operator="equal" id="{E80B21BC-DDFA-4E96-A547-9F87C8389EF0}">
            <xm:f>Resumen!$B$25</xm:f>
            <x14:dxf>
              <fill>
                <patternFill patternType="solid">
                  <fgColor indexed="49"/>
                  <bgColor indexed="11"/>
                </patternFill>
              </fill>
            </x14:dxf>
          </x14:cfRule>
          <x14:cfRule type="cellIs" priority="195" stopIfTrue="1" operator="equal" id="{5F2975EA-F8E8-4CFD-B3F5-067B33DFD1CC}">
            <xm:f>Resumen!$B$26</xm:f>
            <x14:dxf>
              <fill>
                <patternFill patternType="solid">
                  <fgColor indexed="35"/>
                  <bgColor indexed="15"/>
                </patternFill>
              </fill>
            </x14:dxf>
          </x14:cfRule>
          <xm:sqref>C39</xm:sqref>
        </x14:conditionalFormatting>
        <x14:conditionalFormatting xmlns:xm="http://schemas.microsoft.com/office/excel/2006/main">
          <x14:cfRule type="cellIs" priority="196" stopIfTrue="1" operator="equal" id="{2723102A-206D-4293-A32F-3314F19D616F}">
            <xm:f>Resumen!$B$22</xm:f>
            <x14:dxf>
              <font>
                <b val="0"/>
                <condense val="0"/>
                <extend val="0"/>
                <color indexed="13"/>
              </font>
              <fill>
                <patternFill patternType="solid">
                  <fgColor indexed="60"/>
                  <bgColor indexed="10"/>
                </patternFill>
              </fill>
            </x14:dxf>
          </x14:cfRule>
          <x14:cfRule type="cellIs" priority="197" stopIfTrue="1" operator="equal" id="{16C2762A-0737-490D-A033-CBDD519034D2}">
            <xm:f>Resumen!$B$23</xm:f>
            <x14:dxf>
              <font>
                <b val="0"/>
                <condense val="0"/>
                <extend val="0"/>
                <color indexed="63"/>
              </font>
              <fill>
                <patternFill patternType="solid">
                  <fgColor indexed="29"/>
                  <bgColor indexed="52"/>
                </patternFill>
              </fill>
            </x14:dxf>
          </x14:cfRule>
          <x14:cfRule type="cellIs" priority="198" stopIfTrue="1" operator="equal" id="{22D15D88-FA24-4110-833E-C75B60E451D1}">
            <xm:f>Resumen!$B$24</xm:f>
            <x14:dxf>
              <fill>
                <patternFill patternType="solid">
                  <fgColor indexed="34"/>
                  <bgColor indexed="13"/>
                </patternFill>
              </fill>
            </x14:dxf>
          </x14:cfRule>
          <x14:cfRule type="cellIs" priority="199" stopIfTrue="1" operator="equal" id="{0E56EC2B-2F0E-4CC5-B490-A1BC2E6F8E0B}">
            <xm:f>Resumen!$B$25</xm:f>
            <x14:dxf>
              <fill>
                <patternFill patternType="solid">
                  <fgColor indexed="49"/>
                  <bgColor indexed="11"/>
                </patternFill>
              </fill>
            </x14:dxf>
          </x14:cfRule>
          <x14:cfRule type="cellIs" priority="200" stopIfTrue="1" operator="equal" id="{28FC2994-8729-46CB-A1A7-A250E3170135}">
            <xm:f>Resumen!$B$26</xm:f>
            <x14:dxf>
              <fill>
                <patternFill patternType="solid">
                  <fgColor indexed="35"/>
                  <bgColor indexed="15"/>
                </patternFill>
              </fill>
            </x14:dxf>
          </x14:cfRule>
          <xm:sqref>C40</xm:sqref>
        </x14:conditionalFormatting>
        <x14:conditionalFormatting xmlns:xm="http://schemas.microsoft.com/office/excel/2006/main">
          <x14:cfRule type="cellIs" priority="201" stopIfTrue="1" operator="equal" id="{5A5B4A82-E4B8-4E65-BFB0-7193ACAFBA59}">
            <xm:f>Resumen!$B$22</xm:f>
            <x14:dxf>
              <font>
                <b val="0"/>
                <condense val="0"/>
                <extend val="0"/>
                <color indexed="13"/>
              </font>
              <fill>
                <patternFill patternType="solid">
                  <fgColor indexed="60"/>
                  <bgColor indexed="10"/>
                </patternFill>
              </fill>
            </x14:dxf>
          </x14:cfRule>
          <x14:cfRule type="cellIs" priority="202" stopIfTrue="1" operator="equal" id="{1EA25B7B-C91B-4DBB-BBE1-3B0F15CE0ABE}">
            <xm:f>Resumen!$B$23</xm:f>
            <x14:dxf>
              <font>
                <b val="0"/>
                <condense val="0"/>
                <extend val="0"/>
                <color indexed="63"/>
              </font>
              <fill>
                <patternFill patternType="solid">
                  <fgColor indexed="29"/>
                  <bgColor indexed="52"/>
                </patternFill>
              </fill>
            </x14:dxf>
          </x14:cfRule>
          <x14:cfRule type="cellIs" priority="203" stopIfTrue="1" operator="equal" id="{D1B5EA46-B792-46DF-B0B1-56F11FF1D052}">
            <xm:f>Resumen!$B$24</xm:f>
            <x14:dxf>
              <fill>
                <patternFill patternType="solid">
                  <fgColor indexed="34"/>
                  <bgColor indexed="13"/>
                </patternFill>
              </fill>
            </x14:dxf>
          </x14:cfRule>
          <x14:cfRule type="cellIs" priority="204" stopIfTrue="1" operator="equal" id="{8DB46654-DFFE-423A-B472-4E1FD7E0586B}">
            <xm:f>Resumen!$B$25</xm:f>
            <x14:dxf>
              <fill>
                <patternFill patternType="solid">
                  <fgColor indexed="49"/>
                  <bgColor indexed="11"/>
                </patternFill>
              </fill>
            </x14:dxf>
          </x14:cfRule>
          <x14:cfRule type="cellIs" priority="205" stopIfTrue="1" operator="equal" id="{95B597A3-D9BF-4F6C-849E-57ABE9752F41}">
            <xm:f>Resumen!$B$26</xm:f>
            <x14:dxf>
              <fill>
                <patternFill patternType="solid">
                  <fgColor indexed="35"/>
                  <bgColor indexed="15"/>
                </patternFill>
              </fill>
            </x14:dxf>
          </x14:cfRule>
          <xm:sqref>C41</xm:sqref>
        </x14:conditionalFormatting>
        <x14:conditionalFormatting xmlns:xm="http://schemas.microsoft.com/office/excel/2006/main">
          <x14:cfRule type="cellIs" priority="206" stopIfTrue="1" operator="equal" id="{60B1511A-5277-4F29-853F-3EEEED50D4B9}">
            <xm:f>Resumen!$B$22</xm:f>
            <x14:dxf>
              <font>
                <b val="0"/>
                <condense val="0"/>
                <extend val="0"/>
                <color indexed="13"/>
              </font>
              <fill>
                <patternFill patternType="solid">
                  <fgColor indexed="60"/>
                  <bgColor indexed="10"/>
                </patternFill>
              </fill>
            </x14:dxf>
          </x14:cfRule>
          <x14:cfRule type="cellIs" priority="207" stopIfTrue="1" operator="equal" id="{746043C4-1722-48E1-8404-AA9174758409}">
            <xm:f>Resumen!$B$23</xm:f>
            <x14:dxf>
              <font>
                <b val="0"/>
                <condense val="0"/>
                <extend val="0"/>
                <color indexed="63"/>
              </font>
              <fill>
                <patternFill patternType="solid">
                  <fgColor indexed="29"/>
                  <bgColor indexed="52"/>
                </patternFill>
              </fill>
            </x14:dxf>
          </x14:cfRule>
          <x14:cfRule type="cellIs" priority="208" stopIfTrue="1" operator="equal" id="{D4749DBA-AA70-46C9-941E-B2372FF1709D}">
            <xm:f>Resumen!$B$24</xm:f>
            <x14:dxf>
              <fill>
                <patternFill patternType="solid">
                  <fgColor indexed="34"/>
                  <bgColor indexed="13"/>
                </patternFill>
              </fill>
            </x14:dxf>
          </x14:cfRule>
          <x14:cfRule type="cellIs" priority="209" stopIfTrue="1" operator="equal" id="{066A4E2A-6436-404D-84AB-199721D1B245}">
            <xm:f>Resumen!$B$25</xm:f>
            <x14:dxf>
              <fill>
                <patternFill patternType="solid">
                  <fgColor indexed="49"/>
                  <bgColor indexed="11"/>
                </patternFill>
              </fill>
            </x14:dxf>
          </x14:cfRule>
          <x14:cfRule type="cellIs" priority="210" stopIfTrue="1" operator="equal" id="{CC33B1CC-80FD-42CA-AE83-D09A1A04C32A}">
            <xm:f>Resumen!$B$26</xm:f>
            <x14:dxf>
              <fill>
                <patternFill patternType="solid">
                  <fgColor indexed="35"/>
                  <bgColor indexed="15"/>
                </patternFill>
              </fill>
            </x14:dxf>
          </x14:cfRule>
          <xm:sqref>C43</xm:sqref>
        </x14:conditionalFormatting>
        <x14:conditionalFormatting xmlns:xm="http://schemas.microsoft.com/office/excel/2006/main">
          <x14:cfRule type="cellIs" priority="211" stopIfTrue="1" operator="equal" id="{AAF4AC51-40F6-4B3A-89E7-4E12D9BDD1AF}">
            <xm:f>Resumen!$B$22</xm:f>
            <x14:dxf>
              <font>
                <b val="0"/>
                <condense val="0"/>
                <extend val="0"/>
                <color indexed="13"/>
              </font>
              <fill>
                <patternFill patternType="solid">
                  <fgColor indexed="60"/>
                  <bgColor indexed="10"/>
                </patternFill>
              </fill>
            </x14:dxf>
          </x14:cfRule>
          <x14:cfRule type="cellIs" priority="212" stopIfTrue="1" operator="equal" id="{3E49DDE2-AE98-442E-B97E-D587CFEF2574}">
            <xm:f>Resumen!$B$23</xm:f>
            <x14:dxf>
              <font>
                <b val="0"/>
                <condense val="0"/>
                <extend val="0"/>
                <color indexed="63"/>
              </font>
              <fill>
                <patternFill patternType="solid">
                  <fgColor indexed="29"/>
                  <bgColor indexed="52"/>
                </patternFill>
              </fill>
            </x14:dxf>
          </x14:cfRule>
          <x14:cfRule type="cellIs" priority="213" stopIfTrue="1" operator="equal" id="{551F68E6-A2DE-4386-B03F-13F065FA9698}">
            <xm:f>Resumen!$B$24</xm:f>
            <x14:dxf>
              <fill>
                <patternFill patternType="solid">
                  <fgColor indexed="34"/>
                  <bgColor indexed="13"/>
                </patternFill>
              </fill>
            </x14:dxf>
          </x14:cfRule>
          <x14:cfRule type="cellIs" priority="214" stopIfTrue="1" operator="equal" id="{4C3123EF-4570-4796-BC38-02CAE717719E}">
            <xm:f>Resumen!$B$25</xm:f>
            <x14:dxf>
              <fill>
                <patternFill patternType="solid">
                  <fgColor indexed="49"/>
                  <bgColor indexed="11"/>
                </patternFill>
              </fill>
            </x14:dxf>
          </x14:cfRule>
          <x14:cfRule type="cellIs" priority="215" stopIfTrue="1" operator="equal" id="{1FCA8540-1BEA-438E-9514-63F536D85CFD}">
            <xm:f>Resumen!$B$26</xm:f>
            <x14:dxf>
              <fill>
                <patternFill patternType="solid">
                  <fgColor indexed="35"/>
                  <bgColor indexed="15"/>
                </patternFill>
              </fill>
            </x14:dxf>
          </x14:cfRule>
          <xm:sqref>C44</xm:sqref>
        </x14:conditionalFormatting>
        <x14:conditionalFormatting xmlns:xm="http://schemas.microsoft.com/office/excel/2006/main">
          <x14:cfRule type="cellIs" priority="216" stopIfTrue="1" operator="equal" id="{FA6B7BCD-C7BC-4C57-B8FE-626128EACC1C}">
            <xm:f>Resumen!$B$22</xm:f>
            <x14:dxf>
              <font>
                <b val="0"/>
                <condense val="0"/>
                <extend val="0"/>
                <color indexed="13"/>
              </font>
              <fill>
                <patternFill patternType="solid">
                  <fgColor indexed="60"/>
                  <bgColor indexed="10"/>
                </patternFill>
              </fill>
            </x14:dxf>
          </x14:cfRule>
          <x14:cfRule type="cellIs" priority="217" stopIfTrue="1" operator="equal" id="{C1C2E2E9-6860-4833-9B90-DD9A29C07D1F}">
            <xm:f>Resumen!$B$23</xm:f>
            <x14:dxf>
              <font>
                <b val="0"/>
                <condense val="0"/>
                <extend val="0"/>
                <color indexed="63"/>
              </font>
              <fill>
                <patternFill patternType="solid">
                  <fgColor indexed="29"/>
                  <bgColor indexed="52"/>
                </patternFill>
              </fill>
            </x14:dxf>
          </x14:cfRule>
          <x14:cfRule type="cellIs" priority="218" stopIfTrue="1" operator="equal" id="{32711C96-1EBA-46C1-9D62-ABD63D9EAA11}">
            <xm:f>Resumen!$B$24</xm:f>
            <x14:dxf>
              <fill>
                <patternFill patternType="solid">
                  <fgColor indexed="34"/>
                  <bgColor indexed="13"/>
                </patternFill>
              </fill>
            </x14:dxf>
          </x14:cfRule>
          <x14:cfRule type="cellIs" priority="219" stopIfTrue="1" operator="equal" id="{C94DA491-6CAC-4A35-8C6A-401CE2915D54}">
            <xm:f>Resumen!$B$25</xm:f>
            <x14:dxf>
              <fill>
                <patternFill patternType="solid">
                  <fgColor indexed="49"/>
                  <bgColor indexed="11"/>
                </patternFill>
              </fill>
            </x14:dxf>
          </x14:cfRule>
          <x14:cfRule type="cellIs" priority="220" stopIfTrue="1" operator="equal" id="{64A1966B-5704-4111-8454-0E6E8F318470}">
            <xm:f>Resumen!$B$26</xm:f>
            <x14:dxf>
              <fill>
                <patternFill patternType="solid">
                  <fgColor indexed="35"/>
                  <bgColor indexed="15"/>
                </patternFill>
              </fill>
            </x14:dxf>
          </x14:cfRule>
          <xm:sqref>C45</xm:sqref>
        </x14:conditionalFormatting>
        <x14:conditionalFormatting xmlns:xm="http://schemas.microsoft.com/office/excel/2006/main">
          <x14:cfRule type="cellIs" priority="221" stopIfTrue="1" operator="equal" id="{72EBFBA0-9F25-4C14-BB27-4BB812A480C8}">
            <xm:f>Resumen!$B$22</xm:f>
            <x14:dxf>
              <font>
                <b val="0"/>
                <condense val="0"/>
                <extend val="0"/>
                <color indexed="13"/>
              </font>
              <fill>
                <patternFill patternType="solid">
                  <fgColor indexed="60"/>
                  <bgColor indexed="10"/>
                </patternFill>
              </fill>
            </x14:dxf>
          </x14:cfRule>
          <x14:cfRule type="cellIs" priority="222" stopIfTrue="1" operator="equal" id="{8E88984D-CD69-4CC6-B56A-4C55FE40BE65}">
            <xm:f>Resumen!$B$23</xm:f>
            <x14:dxf>
              <font>
                <b val="0"/>
                <condense val="0"/>
                <extend val="0"/>
                <color indexed="63"/>
              </font>
              <fill>
                <patternFill patternType="solid">
                  <fgColor indexed="29"/>
                  <bgColor indexed="52"/>
                </patternFill>
              </fill>
            </x14:dxf>
          </x14:cfRule>
          <x14:cfRule type="cellIs" priority="223" stopIfTrue="1" operator="equal" id="{1851B09C-F92C-46F4-92A2-639B0585FCC9}">
            <xm:f>Resumen!$B$24</xm:f>
            <x14:dxf>
              <fill>
                <patternFill patternType="solid">
                  <fgColor indexed="34"/>
                  <bgColor indexed="13"/>
                </patternFill>
              </fill>
            </x14:dxf>
          </x14:cfRule>
          <x14:cfRule type="cellIs" priority="224" stopIfTrue="1" operator="equal" id="{482475D4-36EC-4146-B46E-5515DBA97AE0}">
            <xm:f>Resumen!$B$25</xm:f>
            <x14:dxf>
              <fill>
                <patternFill patternType="solid">
                  <fgColor indexed="49"/>
                  <bgColor indexed="11"/>
                </patternFill>
              </fill>
            </x14:dxf>
          </x14:cfRule>
          <x14:cfRule type="cellIs" priority="225" stopIfTrue="1" operator="equal" id="{3FA3AD50-FDC3-4FF0-B4C7-2D95884058B9}">
            <xm:f>Resumen!$B$26</xm:f>
            <x14:dxf>
              <fill>
                <patternFill patternType="solid">
                  <fgColor indexed="35"/>
                  <bgColor indexed="15"/>
                </patternFill>
              </fill>
            </x14:dxf>
          </x14:cfRule>
          <xm:sqref>C46</xm:sqref>
        </x14:conditionalFormatting>
        <x14:conditionalFormatting xmlns:xm="http://schemas.microsoft.com/office/excel/2006/main">
          <x14:cfRule type="cellIs" priority="226" stopIfTrue="1" operator="equal" id="{D1EAE7E5-0002-4585-8DAF-D3178BF6D342}">
            <xm:f>Resumen!$B$22</xm:f>
            <x14:dxf>
              <font>
                <b val="0"/>
                <condense val="0"/>
                <extend val="0"/>
                <color indexed="13"/>
              </font>
              <fill>
                <patternFill patternType="solid">
                  <fgColor indexed="60"/>
                  <bgColor indexed="10"/>
                </patternFill>
              </fill>
            </x14:dxf>
          </x14:cfRule>
          <x14:cfRule type="cellIs" priority="227" stopIfTrue="1" operator="equal" id="{F87338D0-8875-49B8-909F-C47F64A90E88}">
            <xm:f>Resumen!$B$23</xm:f>
            <x14:dxf>
              <font>
                <b val="0"/>
                <condense val="0"/>
                <extend val="0"/>
                <color indexed="63"/>
              </font>
              <fill>
                <patternFill patternType="solid">
                  <fgColor indexed="29"/>
                  <bgColor indexed="52"/>
                </patternFill>
              </fill>
            </x14:dxf>
          </x14:cfRule>
          <x14:cfRule type="cellIs" priority="228" stopIfTrue="1" operator="equal" id="{B4844AA4-B7DA-4816-A2BB-E6F5A4A7891F}">
            <xm:f>Resumen!$B$24</xm:f>
            <x14:dxf>
              <fill>
                <patternFill patternType="solid">
                  <fgColor indexed="34"/>
                  <bgColor indexed="13"/>
                </patternFill>
              </fill>
            </x14:dxf>
          </x14:cfRule>
          <x14:cfRule type="cellIs" priority="229" stopIfTrue="1" operator="equal" id="{CA50ECF7-3110-475D-8493-F4015177242B}">
            <xm:f>Resumen!$B$25</xm:f>
            <x14:dxf>
              <fill>
                <patternFill patternType="solid">
                  <fgColor indexed="49"/>
                  <bgColor indexed="11"/>
                </patternFill>
              </fill>
            </x14:dxf>
          </x14:cfRule>
          <x14:cfRule type="cellIs" priority="230" stopIfTrue="1" operator="equal" id="{B47EBFD3-AFC0-423D-A03F-D8264BAAC4D9}">
            <xm:f>Resumen!$B$26</xm:f>
            <x14:dxf>
              <fill>
                <patternFill patternType="solid">
                  <fgColor indexed="35"/>
                  <bgColor indexed="15"/>
                </patternFill>
              </fill>
            </x14:dxf>
          </x14:cfRule>
          <xm:sqref>C47</xm:sqref>
        </x14:conditionalFormatting>
        <x14:conditionalFormatting xmlns:xm="http://schemas.microsoft.com/office/excel/2006/main">
          <x14:cfRule type="cellIs" priority="231" stopIfTrue="1" operator="equal" id="{5661FF5B-E4E6-4797-AA35-5D095014083D}">
            <xm:f>Resumen!$B$22</xm:f>
            <x14:dxf>
              <font>
                <b val="0"/>
                <condense val="0"/>
                <extend val="0"/>
                <color indexed="13"/>
              </font>
              <fill>
                <patternFill patternType="solid">
                  <fgColor indexed="60"/>
                  <bgColor indexed="10"/>
                </patternFill>
              </fill>
            </x14:dxf>
          </x14:cfRule>
          <x14:cfRule type="cellIs" priority="232" stopIfTrue="1" operator="equal" id="{5E829857-F1F0-4C2D-99DC-0E2A96C98D41}">
            <xm:f>Resumen!$B$23</xm:f>
            <x14:dxf>
              <font>
                <b val="0"/>
                <condense val="0"/>
                <extend val="0"/>
                <color indexed="63"/>
              </font>
              <fill>
                <patternFill patternType="solid">
                  <fgColor indexed="29"/>
                  <bgColor indexed="52"/>
                </patternFill>
              </fill>
            </x14:dxf>
          </x14:cfRule>
          <x14:cfRule type="cellIs" priority="233" stopIfTrue="1" operator="equal" id="{EACA8B18-5B24-4373-9F30-A41E57AF7C81}">
            <xm:f>Resumen!$B$24</xm:f>
            <x14:dxf>
              <fill>
                <patternFill patternType="solid">
                  <fgColor indexed="34"/>
                  <bgColor indexed="13"/>
                </patternFill>
              </fill>
            </x14:dxf>
          </x14:cfRule>
          <x14:cfRule type="cellIs" priority="234" stopIfTrue="1" operator="equal" id="{B15388ED-9B2C-4F7E-8147-B62EF9C726EA}">
            <xm:f>Resumen!$B$25</xm:f>
            <x14:dxf>
              <fill>
                <patternFill patternType="solid">
                  <fgColor indexed="49"/>
                  <bgColor indexed="11"/>
                </patternFill>
              </fill>
            </x14:dxf>
          </x14:cfRule>
          <x14:cfRule type="cellIs" priority="235" stopIfTrue="1" operator="equal" id="{4BCFC9F1-CA88-4F00-8548-CEF43F047927}">
            <xm:f>Resumen!$B$26</xm:f>
            <x14:dxf>
              <fill>
                <patternFill patternType="solid">
                  <fgColor indexed="35"/>
                  <bgColor indexed="15"/>
                </patternFill>
              </fill>
            </x14:dxf>
          </x14:cfRule>
          <xm:sqref>C48</xm:sqref>
        </x14:conditionalFormatting>
        <x14:conditionalFormatting xmlns:xm="http://schemas.microsoft.com/office/excel/2006/main">
          <x14:cfRule type="cellIs" priority="236" stopIfTrue="1" operator="equal" id="{D3D141CB-CDCB-4D49-9C1A-6A9EFEB9B0D6}">
            <xm:f>Resumen!$B$22</xm:f>
            <x14:dxf>
              <font>
                <b val="0"/>
                <condense val="0"/>
                <extend val="0"/>
                <color indexed="13"/>
              </font>
              <fill>
                <patternFill patternType="solid">
                  <fgColor indexed="60"/>
                  <bgColor indexed="10"/>
                </patternFill>
              </fill>
            </x14:dxf>
          </x14:cfRule>
          <x14:cfRule type="cellIs" priority="237" stopIfTrue="1" operator="equal" id="{AAE434AF-D54B-4CA2-81F9-5490819681AD}">
            <xm:f>Resumen!$B$23</xm:f>
            <x14:dxf>
              <font>
                <b val="0"/>
                <condense val="0"/>
                <extend val="0"/>
                <color indexed="63"/>
              </font>
              <fill>
                <patternFill patternType="solid">
                  <fgColor indexed="29"/>
                  <bgColor indexed="52"/>
                </patternFill>
              </fill>
            </x14:dxf>
          </x14:cfRule>
          <x14:cfRule type="cellIs" priority="238" stopIfTrue="1" operator="equal" id="{8ADC1C8A-25EF-47E2-BBDF-2FCECB374DD1}">
            <xm:f>Resumen!$B$24</xm:f>
            <x14:dxf>
              <fill>
                <patternFill patternType="solid">
                  <fgColor indexed="34"/>
                  <bgColor indexed="13"/>
                </patternFill>
              </fill>
            </x14:dxf>
          </x14:cfRule>
          <x14:cfRule type="cellIs" priority="239" stopIfTrue="1" operator="equal" id="{E0024B50-0A03-4467-B4CC-B7F9AB95FAC8}">
            <xm:f>Resumen!$B$25</xm:f>
            <x14:dxf>
              <fill>
                <patternFill patternType="solid">
                  <fgColor indexed="49"/>
                  <bgColor indexed="11"/>
                </patternFill>
              </fill>
            </x14:dxf>
          </x14:cfRule>
          <x14:cfRule type="cellIs" priority="240" stopIfTrue="1" operator="equal" id="{3A7335A0-42BE-4960-A9E0-668B23F199CF}">
            <xm:f>Resumen!$B$26</xm:f>
            <x14:dxf>
              <fill>
                <patternFill patternType="solid">
                  <fgColor indexed="35"/>
                  <bgColor indexed="15"/>
                </patternFill>
              </fill>
            </x14:dxf>
          </x14:cfRule>
          <xm:sqref>C5</xm:sqref>
        </x14:conditionalFormatting>
        <x14:conditionalFormatting xmlns:xm="http://schemas.microsoft.com/office/excel/2006/main">
          <x14:cfRule type="cellIs" priority="26" stopIfTrue="1" operator="equal" id="{933753CB-6F83-437F-A044-E17A6A190091}">
            <xm:f>Resumen!$B$22</xm:f>
            <x14:dxf>
              <font>
                <b val="0"/>
                <condense val="0"/>
                <extend val="0"/>
                <color indexed="13"/>
              </font>
              <fill>
                <patternFill patternType="solid">
                  <fgColor indexed="60"/>
                  <bgColor indexed="10"/>
                </patternFill>
              </fill>
            </x14:dxf>
          </x14:cfRule>
          <x14:cfRule type="cellIs" priority="27" stopIfTrue="1" operator="equal" id="{E55227BF-F911-4630-A592-FB823AFFBB2A}">
            <xm:f>Resumen!$B$23</xm:f>
            <x14:dxf>
              <font>
                <b val="0"/>
                <condense val="0"/>
                <extend val="0"/>
                <color indexed="63"/>
              </font>
              <fill>
                <patternFill patternType="solid">
                  <fgColor indexed="29"/>
                  <bgColor indexed="52"/>
                </patternFill>
              </fill>
            </x14:dxf>
          </x14:cfRule>
          <x14:cfRule type="cellIs" priority="28" stopIfTrue="1" operator="equal" id="{20C3511C-63CD-4E3A-AB99-A136A011FC35}">
            <xm:f>Resumen!$B$24</xm:f>
            <x14:dxf>
              <fill>
                <patternFill patternType="solid">
                  <fgColor indexed="34"/>
                  <bgColor indexed="13"/>
                </patternFill>
              </fill>
            </x14:dxf>
          </x14:cfRule>
          <x14:cfRule type="cellIs" priority="29" stopIfTrue="1" operator="equal" id="{0C93BF81-3BD2-4EB8-A01E-144486B4EFCD}">
            <xm:f>Resumen!$B$25</xm:f>
            <x14:dxf>
              <fill>
                <patternFill patternType="solid">
                  <fgColor indexed="49"/>
                  <bgColor indexed="11"/>
                </patternFill>
              </fill>
            </x14:dxf>
          </x14:cfRule>
          <x14:cfRule type="cellIs" priority="30" stopIfTrue="1" operator="equal" id="{B456F1CB-DAD0-4768-83AF-111BFC50713F}">
            <xm:f>Resumen!$B$26</xm:f>
            <x14:dxf>
              <fill>
                <patternFill patternType="solid">
                  <fgColor indexed="35"/>
                  <bgColor indexed="15"/>
                </patternFill>
              </fill>
            </x14:dxf>
          </x14:cfRule>
          <xm:sqref>C9</xm:sqref>
        </x14:conditionalFormatting>
        <x14:conditionalFormatting xmlns:xm="http://schemas.microsoft.com/office/excel/2006/main">
          <x14:cfRule type="cellIs" priority="31" stopIfTrue="1" operator="equal" id="{90758ED8-BD4B-4209-AD74-6974D81B115B}">
            <xm:f>Resumen!$B$22</xm:f>
            <x14:dxf>
              <font>
                <b val="0"/>
                <condense val="0"/>
                <extend val="0"/>
                <color indexed="13"/>
              </font>
              <fill>
                <patternFill patternType="solid">
                  <fgColor indexed="60"/>
                  <bgColor indexed="10"/>
                </patternFill>
              </fill>
            </x14:dxf>
          </x14:cfRule>
          <x14:cfRule type="cellIs" priority="32" stopIfTrue="1" operator="equal" id="{C35B3313-DED6-4EE5-8665-8F0539DA9FA1}">
            <xm:f>Resumen!$B$23</xm:f>
            <x14:dxf>
              <font>
                <b val="0"/>
                <condense val="0"/>
                <extend val="0"/>
                <color indexed="63"/>
              </font>
              <fill>
                <patternFill patternType="solid">
                  <fgColor indexed="29"/>
                  <bgColor indexed="52"/>
                </patternFill>
              </fill>
            </x14:dxf>
          </x14:cfRule>
          <x14:cfRule type="cellIs" priority="33" stopIfTrue="1" operator="equal" id="{3AC5E89A-E716-48A4-8514-3E99C95E44BF}">
            <xm:f>Resumen!$B$24</xm:f>
            <x14:dxf>
              <fill>
                <patternFill patternType="solid">
                  <fgColor indexed="34"/>
                  <bgColor indexed="13"/>
                </patternFill>
              </fill>
            </x14:dxf>
          </x14:cfRule>
          <x14:cfRule type="cellIs" priority="34" stopIfTrue="1" operator="equal" id="{716CC59F-0282-4585-859C-2606EF51F24C}">
            <xm:f>Resumen!$B$25</xm:f>
            <x14:dxf>
              <fill>
                <patternFill patternType="solid">
                  <fgColor indexed="49"/>
                  <bgColor indexed="11"/>
                </patternFill>
              </fill>
            </x14:dxf>
          </x14:cfRule>
          <x14:cfRule type="cellIs" priority="35" stopIfTrue="1" operator="equal" id="{4E9C1203-542A-4CD7-8593-1BCAB3F8A678}">
            <xm:f>Resumen!$B$26</xm:f>
            <x14:dxf>
              <fill>
                <patternFill patternType="solid">
                  <fgColor indexed="35"/>
                  <bgColor indexed="15"/>
                </patternFill>
              </fill>
            </x14:dxf>
          </x14:cfRule>
          <xm:sqref>C9</xm:sqref>
        </x14:conditionalFormatting>
        <x14:conditionalFormatting xmlns:xm="http://schemas.microsoft.com/office/excel/2006/main">
          <x14:cfRule type="cellIs" priority="11" stopIfTrue="1" operator="equal" id="{70B334CF-7EA7-4CA4-80B8-CB6691D47E10}">
            <xm:f>Resumen!$B$22</xm:f>
            <x14:dxf>
              <font>
                <b val="0"/>
                <condense val="0"/>
                <extend val="0"/>
                <color indexed="13"/>
              </font>
              <fill>
                <patternFill patternType="solid">
                  <fgColor indexed="60"/>
                  <bgColor indexed="10"/>
                </patternFill>
              </fill>
            </x14:dxf>
          </x14:cfRule>
          <x14:cfRule type="cellIs" priority="12" stopIfTrue="1" operator="equal" id="{5A69F2E1-429E-4642-B6A0-EE7244542D3C}">
            <xm:f>Resumen!$B$23</xm:f>
            <x14:dxf>
              <font>
                <b val="0"/>
                <condense val="0"/>
                <extend val="0"/>
                <color indexed="63"/>
              </font>
              <fill>
                <patternFill patternType="solid">
                  <fgColor indexed="29"/>
                  <bgColor indexed="52"/>
                </patternFill>
              </fill>
            </x14:dxf>
          </x14:cfRule>
          <x14:cfRule type="cellIs" priority="13" stopIfTrue="1" operator="equal" id="{CE731881-3FC9-4182-B8FE-6648CE8CB45C}">
            <xm:f>Resumen!$B$24</xm:f>
            <x14:dxf>
              <fill>
                <patternFill patternType="solid">
                  <fgColor indexed="34"/>
                  <bgColor indexed="13"/>
                </patternFill>
              </fill>
            </x14:dxf>
          </x14:cfRule>
          <x14:cfRule type="cellIs" priority="14" stopIfTrue="1" operator="equal" id="{784CFB4F-49DD-4264-B69B-1FFC39B2CA4B}">
            <xm:f>Resumen!$B$25</xm:f>
            <x14:dxf>
              <fill>
                <patternFill patternType="solid">
                  <fgColor indexed="49"/>
                  <bgColor indexed="11"/>
                </patternFill>
              </fill>
            </x14:dxf>
          </x14:cfRule>
          <x14:cfRule type="cellIs" priority="15" stopIfTrue="1" operator="equal" id="{57DC6CA0-BCEB-4C3C-9E08-02EB4DBDF0A7}">
            <xm:f>Resumen!$B$26</xm:f>
            <x14:dxf>
              <fill>
                <patternFill patternType="solid">
                  <fgColor indexed="35"/>
                  <bgColor indexed="15"/>
                </patternFill>
              </fill>
            </x14:dxf>
          </x14:cfRule>
          <xm:sqref>C10</xm:sqref>
        </x14:conditionalFormatting>
        <x14:conditionalFormatting xmlns:xm="http://schemas.microsoft.com/office/excel/2006/main">
          <x14:cfRule type="cellIs" priority="1" stopIfTrue="1" operator="equal" id="{5FCCE9A2-790E-480D-9DFF-7FDF51796EC3}">
            <xm:f>Resumen!$B$22</xm:f>
            <x14:dxf>
              <font>
                <b val="0"/>
                <condense val="0"/>
                <extend val="0"/>
                <color indexed="13"/>
              </font>
              <fill>
                <patternFill patternType="solid">
                  <fgColor indexed="60"/>
                  <bgColor indexed="10"/>
                </patternFill>
              </fill>
            </x14:dxf>
          </x14:cfRule>
          <x14:cfRule type="cellIs" priority="2" stopIfTrue="1" operator="equal" id="{DB131CDC-8BB4-4EAB-9BC2-0EEC2424C8F7}">
            <xm:f>Resumen!$B$23</xm:f>
            <x14:dxf>
              <font>
                <b val="0"/>
                <condense val="0"/>
                <extend val="0"/>
                <color indexed="63"/>
              </font>
              <fill>
                <patternFill patternType="solid">
                  <fgColor indexed="29"/>
                  <bgColor indexed="52"/>
                </patternFill>
              </fill>
            </x14:dxf>
          </x14:cfRule>
          <x14:cfRule type="cellIs" priority="3" stopIfTrue="1" operator="equal" id="{8DEDE33A-6E59-471D-BB2B-D789E153BF59}">
            <xm:f>Resumen!$B$24</xm:f>
            <x14:dxf>
              <fill>
                <patternFill patternType="solid">
                  <fgColor indexed="34"/>
                  <bgColor indexed="13"/>
                </patternFill>
              </fill>
            </x14:dxf>
          </x14:cfRule>
          <x14:cfRule type="cellIs" priority="4" stopIfTrue="1" operator="equal" id="{AE2ED980-830A-48B9-B789-04B84CD884E2}">
            <xm:f>Resumen!$B$25</xm:f>
            <x14:dxf>
              <fill>
                <patternFill patternType="solid">
                  <fgColor indexed="49"/>
                  <bgColor indexed="11"/>
                </patternFill>
              </fill>
            </x14:dxf>
          </x14:cfRule>
          <x14:cfRule type="cellIs" priority="5" stopIfTrue="1" operator="equal" id="{02CF888C-6A64-4D51-A16E-C521F99011F1}">
            <xm:f>Resumen!$B$26</xm:f>
            <x14:dxf>
              <fill>
                <patternFill patternType="solid">
                  <fgColor indexed="35"/>
                  <bgColor indexed="15"/>
                </patternFill>
              </fill>
            </x14:dxf>
          </x14:cfRule>
          <xm:sqref>C11</xm:sqref>
        </x14:conditionalFormatting>
        <x14:conditionalFormatting xmlns:xm="http://schemas.microsoft.com/office/excel/2006/main">
          <x14:cfRule type="cellIs" priority="6" stopIfTrue="1" operator="equal" id="{DAD6B8DD-319C-43B0-9949-9B7CDE28128D}">
            <xm:f>Resumen!$B$22</xm:f>
            <x14:dxf>
              <font>
                <b val="0"/>
                <condense val="0"/>
                <extend val="0"/>
                <color indexed="13"/>
              </font>
              <fill>
                <patternFill patternType="solid">
                  <fgColor indexed="60"/>
                  <bgColor indexed="10"/>
                </patternFill>
              </fill>
            </x14:dxf>
          </x14:cfRule>
          <x14:cfRule type="cellIs" priority="7" stopIfTrue="1" operator="equal" id="{FD39ED89-2F68-4639-A12E-5E936A78B37B}">
            <xm:f>Resumen!$B$23</xm:f>
            <x14:dxf>
              <font>
                <b val="0"/>
                <condense val="0"/>
                <extend val="0"/>
                <color indexed="63"/>
              </font>
              <fill>
                <patternFill patternType="solid">
                  <fgColor indexed="29"/>
                  <bgColor indexed="52"/>
                </patternFill>
              </fill>
            </x14:dxf>
          </x14:cfRule>
          <x14:cfRule type="cellIs" priority="8" stopIfTrue="1" operator="equal" id="{91B60CEE-FC7A-4FF9-A863-6515BC945CED}">
            <xm:f>Resumen!$B$24</xm:f>
            <x14:dxf>
              <fill>
                <patternFill patternType="solid">
                  <fgColor indexed="34"/>
                  <bgColor indexed="13"/>
                </patternFill>
              </fill>
            </x14:dxf>
          </x14:cfRule>
          <x14:cfRule type="cellIs" priority="9" stopIfTrue="1" operator="equal" id="{1DC34DBD-5A70-4E84-8313-D2FCDE3117E8}">
            <xm:f>Resumen!$B$25</xm:f>
            <x14:dxf>
              <fill>
                <patternFill patternType="solid">
                  <fgColor indexed="49"/>
                  <bgColor indexed="11"/>
                </patternFill>
              </fill>
            </x14:dxf>
          </x14:cfRule>
          <x14:cfRule type="cellIs" priority="10" stopIfTrue="1" operator="equal" id="{AFD2DFEF-D940-48B8-8AA6-AF4409C0DE7F}">
            <xm:f>Resumen!$B$26</xm:f>
            <x14:dxf>
              <fill>
                <patternFill patternType="solid">
                  <fgColor indexed="35"/>
                  <bgColor indexed="15"/>
                </patternFill>
              </fill>
            </x14:dxf>
          </x14:cfRule>
          <xm:sqref>C11</xm:sqref>
        </x14:conditionalFormatting>
      </x14:conditionalFormattings>
    </ext>
    <ext xmlns:x14="http://schemas.microsoft.com/office/spreadsheetml/2009/9/main" uri="{CCE6A557-97BC-4b89-ADB6-D9C93CAAB3DF}">
      <x14:dataValidations xmlns:xm="http://schemas.microsoft.com/office/excel/2006/main" count="1">
        <x14:dataValidation type="list" operator="equal" allowBlank="1" showErrorMessage="1">
          <x14:formula1>
            <xm:f>Resumen!$B$22:$B$28</xm:f>
          </x14:formula1>
          <x14:formula2>
            <xm:f>0</xm:f>
          </x14:formula2>
          <xm:sqref>C4:C5 C7:C9 C11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E12" sqref="E12"/>
    </sheetView>
  </sheetViews>
  <sheetFormatPr defaultColWidth="11.5703125" defaultRowHeight="12.75" x14ac:dyDescent="0.2"/>
  <cols>
    <col min="1" max="1" width="17" customWidth="1"/>
    <col min="2" max="2" width="111.140625" customWidth="1"/>
    <col min="3" max="3" width="13" customWidth="1"/>
    <col min="4" max="4" width="15.5703125" customWidth="1"/>
    <col min="5" max="5" width="8.42578125" customWidth="1"/>
    <col min="6" max="9" width="5.7109375" customWidth="1"/>
  </cols>
  <sheetData>
    <row r="1" spans="1:12" ht="48.75" customHeight="1" x14ac:dyDescent="0.3">
      <c r="A1" s="20" t="s">
        <v>309</v>
      </c>
      <c r="B1" s="45" t="s">
        <v>310</v>
      </c>
      <c r="C1" s="20" t="s">
        <v>295</v>
      </c>
      <c r="D1" s="20" t="s">
        <v>299</v>
      </c>
    </row>
    <row r="2" spans="1:12" ht="23.25" x14ac:dyDescent="0.35">
      <c r="A2" s="23" t="s">
        <v>342</v>
      </c>
      <c r="B2" s="24" t="s">
        <v>356</v>
      </c>
      <c r="C2" s="46"/>
      <c r="D2" s="46"/>
      <c r="E2" s="57">
        <f>AVERAGE(E3,E8,E12)</f>
        <v>0.60833333333333328</v>
      </c>
      <c r="G2" s="47" t="s">
        <v>7</v>
      </c>
      <c r="H2" s="8">
        <f t="shared" ref="H2:H8" si="0">COUNTIF($C$4:$C$39,G2)</f>
        <v>4</v>
      </c>
      <c r="K2" s="52" t="s">
        <v>297</v>
      </c>
      <c r="L2" s="8">
        <f>SUM(H2:H3)</f>
        <v>4</v>
      </c>
    </row>
    <row r="3" spans="1:12" ht="18" x14ac:dyDescent="0.25">
      <c r="A3" s="27" t="s">
        <v>343</v>
      </c>
      <c r="B3" s="28" t="s">
        <v>357</v>
      </c>
      <c r="C3" s="48"/>
      <c r="D3" s="48"/>
      <c r="E3" s="54">
        <f>AVERAGE(E4:E7)</f>
        <v>0.47499999999999998</v>
      </c>
      <c r="G3" s="47" t="s">
        <v>10</v>
      </c>
      <c r="H3" s="8">
        <f t="shared" si="0"/>
        <v>0</v>
      </c>
      <c r="K3" s="52" t="s">
        <v>298</v>
      </c>
      <c r="L3" s="8">
        <f>SUM(H4:H5)</f>
        <v>4</v>
      </c>
    </row>
    <row r="4" spans="1:12" ht="15" x14ac:dyDescent="0.2">
      <c r="A4" s="30" t="s">
        <v>344</v>
      </c>
      <c r="B4" s="31" t="s">
        <v>358</v>
      </c>
      <c r="C4" s="9" t="s">
        <v>19</v>
      </c>
      <c r="D4" s="51"/>
      <c r="E4">
        <f>VLOOKUP(C4,Resumen!$B$22:$C$27,2,0)</f>
        <v>0.95</v>
      </c>
      <c r="G4" s="47" t="s">
        <v>13</v>
      </c>
      <c r="H4" s="8">
        <f t="shared" si="0"/>
        <v>0</v>
      </c>
      <c r="K4" s="52" t="s">
        <v>296</v>
      </c>
      <c r="L4" s="8">
        <f>SUM(H6:H7)</f>
        <v>1</v>
      </c>
    </row>
    <row r="5" spans="1:12" ht="15" x14ac:dyDescent="0.2">
      <c r="A5" s="30" t="s">
        <v>345</v>
      </c>
      <c r="B5" s="31" t="s">
        <v>359</v>
      </c>
      <c r="C5" s="9" t="s">
        <v>7</v>
      </c>
      <c r="D5" s="51"/>
      <c r="G5" s="47" t="s">
        <v>16</v>
      </c>
      <c r="H5" s="8">
        <f t="shared" si="0"/>
        <v>4</v>
      </c>
      <c r="K5" s="58"/>
      <c r="L5" s="59"/>
    </row>
    <row r="6" spans="1:12" ht="15" x14ac:dyDescent="0.2">
      <c r="A6" s="30" t="s">
        <v>346</v>
      </c>
      <c r="B6" s="31" t="s">
        <v>360</v>
      </c>
      <c r="C6" s="9" t="s">
        <v>7</v>
      </c>
      <c r="D6" s="51"/>
      <c r="G6" s="47" t="s">
        <v>19</v>
      </c>
      <c r="H6" s="8">
        <f t="shared" si="0"/>
        <v>1</v>
      </c>
    </row>
    <row r="7" spans="1:12" ht="18" x14ac:dyDescent="0.2">
      <c r="A7" s="30" t="s">
        <v>347</v>
      </c>
      <c r="B7" s="31" t="s">
        <v>361</v>
      </c>
      <c r="C7" s="9" t="s">
        <v>7</v>
      </c>
      <c r="D7" s="55"/>
      <c r="E7">
        <f>VLOOKUP(C7,Resumen!$B$22:$C$27,2,0)</f>
        <v>0</v>
      </c>
      <c r="G7" s="47" t="s">
        <v>22</v>
      </c>
      <c r="H7" s="8">
        <f t="shared" si="0"/>
        <v>0</v>
      </c>
    </row>
    <row r="8" spans="1:12" ht="18" x14ac:dyDescent="0.25">
      <c r="A8" s="27" t="s">
        <v>348</v>
      </c>
      <c r="B8" s="28" t="s">
        <v>362</v>
      </c>
      <c r="C8" s="48"/>
      <c r="D8" s="48"/>
      <c r="E8" s="54">
        <f>AVERAGE(E9:E11)</f>
        <v>0.9</v>
      </c>
      <c r="G8" s="47" t="s">
        <v>25</v>
      </c>
      <c r="H8" s="8">
        <f t="shared" si="0"/>
        <v>1</v>
      </c>
    </row>
    <row r="9" spans="1:12" ht="15" x14ac:dyDescent="0.2">
      <c r="A9" s="30" t="s">
        <v>349</v>
      </c>
      <c r="B9" s="31" t="s">
        <v>363</v>
      </c>
      <c r="C9" s="9" t="s">
        <v>16</v>
      </c>
      <c r="D9" s="51"/>
      <c r="E9">
        <f>VLOOKUP(C9,Resumen!$B$22:$C$27,2,0)</f>
        <v>0.9</v>
      </c>
    </row>
    <row r="10" spans="1:12" ht="15" x14ac:dyDescent="0.2">
      <c r="A10" s="30" t="s">
        <v>350</v>
      </c>
      <c r="B10" s="31" t="s">
        <v>366</v>
      </c>
      <c r="C10" s="9" t="s">
        <v>16</v>
      </c>
      <c r="D10" s="51"/>
      <c r="E10">
        <f>VLOOKUP(C10,Resumen!$B$22:$C$27,2,0)</f>
        <v>0.9</v>
      </c>
    </row>
    <row r="11" spans="1:12" ht="15" x14ac:dyDescent="0.2">
      <c r="A11" s="30" t="s">
        <v>351</v>
      </c>
      <c r="B11" s="31" t="s">
        <v>367</v>
      </c>
      <c r="C11" s="9" t="s">
        <v>16</v>
      </c>
      <c r="D11" s="51"/>
      <c r="E11">
        <f>VLOOKUP(C11,Resumen!$B$22:$C$27,2,0)</f>
        <v>0.9</v>
      </c>
    </row>
    <row r="12" spans="1:12" ht="18" x14ac:dyDescent="0.25">
      <c r="A12" s="27" t="s">
        <v>352</v>
      </c>
      <c r="B12" s="28" t="s">
        <v>368</v>
      </c>
      <c r="C12" s="48"/>
      <c r="D12" s="48"/>
      <c r="E12" s="54">
        <f>AVERAGE(E13:E15)</f>
        <v>0.45</v>
      </c>
    </row>
    <row r="13" spans="1:12" ht="15" x14ac:dyDescent="0.2">
      <c r="A13" s="30" t="s">
        <v>353</v>
      </c>
      <c r="B13" s="31" t="s">
        <v>369</v>
      </c>
      <c r="C13" s="9" t="s">
        <v>7</v>
      </c>
      <c r="D13" s="51"/>
      <c r="E13">
        <f>VLOOKUP(C13,Resumen!$B$22:$C$27,2,0)</f>
        <v>0</v>
      </c>
    </row>
    <row r="14" spans="1:12" ht="15" x14ac:dyDescent="0.2">
      <c r="A14" s="30" t="s">
        <v>354</v>
      </c>
      <c r="B14" s="31" t="s">
        <v>370</v>
      </c>
      <c r="C14" s="9" t="s">
        <v>16</v>
      </c>
      <c r="D14" s="51"/>
      <c r="E14">
        <f>VLOOKUP(C14,Resumen!$B$22:$C$27,2,0)</f>
        <v>0.9</v>
      </c>
    </row>
    <row r="15" spans="1:12" ht="15" x14ac:dyDescent="0.2">
      <c r="A15" s="30" t="s">
        <v>355</v>
      </c>
      <c r="B15" s="31" t="s">
        <v>371</v>
      </c>
      <c r="C15" s="9" t="s">
        <v>25</v>
      </c>
      <c r="D15" s="51"/>
      <c r="E15" t="str">
        <f>VLOOKUP(C15,Resumen!$B$22:$C$28,2,0)</f>
        <v>N/A</v>
      </c>
    </row>
  </sheetData>
  <sheetProtection selectLockedCells="1" selectUnlockedCells="1"/>
  <dataValidations count="1">
    <dataValidation operator="equal" allowBlank="1" showErrorMessage="1" sqref="D4:D7 D9:D11 D13:D15">
      <formula1>0</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&amp;CPágina &amp;P</oddFooter>
  </headerFooter>
  <extLst>
    <ext xmlns:x14="http://schemas.microsoft.com/office/spreadsheetml/2009/9/main" uri="{78C0D931-6437-407d-A8EE-F0AAD7539E65}">
      <x14:conditionalFormattings>
        <x14:conditionalFormatting xmlns:xm="http://schemas.microsoft.com/office/excel/2006/main">
          <x14:cfRule type="cellIs" priority="51" stopIfTrue="1" operator="equal" id="{108CED03-E13D-41A3-A47A-2180C004EA1B}">
            <xm:f>Resumen!$B$22</xm:f>
            <x14:dxf>
              <font>
                <b val="0"/>
                <condense val="0"/>
                <extend val="0"/>
                <color indexed="13"/>
              </font>
              <fill>
                <patternFill patternType="solid">
                  <fgColor indexed="60"/>
                  <bgColor indexed="10"/>
                </patternFill>
              </fill>
            </x14:dxf>
          </x14:cfRule>
          <x14:cfRule type="cellIs" priority="52" stopIfTrue="1" operator="equal" id="{80DF854E-7825-4C35-8CD6-316CE504BD10}">
            <xm:f>Resumen!$B$23</xm:f>
            <x14:dxf>
              <font>
                <b val="0"/>
                <condense val="0"/>
                <extend val="0"/>
                <color indexed="63"/>
              </font>
              <fill>
                <patternFill patternType="solid">
                  <fgColor indexed="29"/>
                  <bgColor indexed="52"/>
                </patternFill>
              </fill>
            </x14:dxf>
          </x14:cfRule>
          <x14:cfRule type="cellIs" priority="53" stopIfTrue="1" operator="equal" id="{7860C492-AF6B-4E23-B450-AAD98931B308}">
            <xm:f>Resumen!$B$24</xm:f>
            <x14:dxf>
              <fill>
                <patternFill patternType="solid">
                  <fgColor indexed="34"/>
                  <bgColor indexed="13"/>
                </patternFill>
              </fill>
            </x14:dxf>
          </x14:cfRule>
          <x14:cfRule type="cellIs" priority="54" stopIfTrue="1" operator="equal" id="{911595EA-D612-4AF3-B535-85C0F792B4F2}">
            <xm:f>Resumen!$B$25</xm:f>
            <x14:dxf>
              <fill>
                <patternFill patternType="solid">
                  <fgColor indexed="49"/>
                  <bgColor indexed="11"/>
                </patternFill>
              </fill>
            </x14:dxf>
          </x14:cfRule>
          <x14:cfRule type="cellIs" priority="55" stopIfTrue="1" operator="equal" id="{2CC6014E-BD8A-4375-A6E9-8617E90E8871}">
            <xm:f>Resumen!$B$26</xm:f>
            <x14:dxf>
              <fill>
                <patternFill patternType="solid">
                  <fgColor indexed="35"/>
                  <bgColor indexed="15"/>
                </patternFill>
              </fill>
            </x14:dxf>
          </x14:cfRule>
          <xm:sqref>C8:C10 C2:C6</xm:sqref>
        </x14:conditionalFormatting>
        <x14:conditionalFormatting xmlns:xm="http://schemas.microsoft.com/office/excel/2006/main">
          <x14:cfRule type="cellIs" priority="56" stopIfTrue="1" operator="equal" id="{56A0C494-6240-44FB-A347-44EF4006F653}">
            <xm:f>Resumen!$B$22</xm:f>
            <x14:dxf>
              <font>
                <b val="0"/>
                <condense val="0"/>
                <extend val="0"/>
                <color indexed="13"/>
              </font>
              <fill>
                <patternFill patternType="solid">
                  <fgColor indexed="60"/>
                  <bgColor indexed="10"/>
                </patternFill>
              </fill>
            </x14:dxf>
          </x14:cfRule>
          <x14:cfRule type="cellIs" priority="57" stopIfTrue="1" operator="equal" id="{D5A5A152-4D43-47DE-8ABF-B6361632BD5D}">
            <xm:f>Resumen!$B$23</xm:f>
            <x14:dxf>
              <font>
                <b val="0"/>
                <condense val="0"/>
                <extend val="0"/>
                <color indexed="63"/>
              </font>
              <fill>
                <patternFill patternType="solid">
                  <fgColor indexed="29"/>
                  <bgColor indexed="52"/>
                </patternFill>
              </fill>
            </x14:dxf>
          </x14:cfRule>
          <x14:cfRule type="cellIs" priority="58" stopIfTrue="1" operator="equal" id="{6A0F9EA9-2E08-4B21-8097-D3DB422FC8CB}">
            <xm:f>Resumen!$B$24</xm:f>
            <x14:dxf>
              <fill>
                <patternFill patternType="solid">
                  <fgColor indexed="34"/>
                  <bgColor indexed="13"/>
                </patternFill>
              </fill>
            </x14:dxf>
          </x14:cfRule>
          <x14:cfRule type="cellIs" priority="59" stopIfTrue="1" operator="equal" id="{A77C125F-8B2D-48A8-8010-FD79CF85EC5B}">
            <xm:f>Resumen!$B$25</xm:f>
            <x14:dxf>
              <fill>
                <patternFill patternType="solid">
                  <fgColor indexed="49"/>
                  <bgColor indexed="11"/>
                </patternFill>
              </fill>
            </x14:dxf>
          </x14:cfRule>
          <x14:cfRule type="cellIs" priority="60" stopIfTrue="1" operator="equal" id="{EFB11B34-6FCB-436F-A794-1400AAE13B1B}">
            <xm:f>Resumen!$B$26</xm:f>
            <x14:dxf>
              <fill>
                <patternFill patternType="solid">
                  <fgColor indexed="35"/>
                  <bgColor indexed="15"/>
                </patternFill>
              </fill>
            </x14:dxf>
          </x14:cfRule>
          <xm:sqref>C9</xm:sqref>
        </x14:conditionalFormatting>
        <x14:conditionalFormatting xmlns:xm="http://schemas.microsoft.com/office/excel/2006/main">
          <x14:cfRule type="cellIs" priority="61" stopIfTrue="1" operator="equal" id="{A44E11AF-6FFA-467A-B2E5-01F1BF2142BE}">
            <xm:f>Resumen!$B$22</xm:f>
            <x14:dxf>
              <font>
                <b val="0"/>
                <condense val="0"/>
                <extend val="0"/>
                <color indexed="13"/>
              </font>
              <fill>
                <patternFill patternType="solid">
                  <fgColor indexed="60"/>
                  <bgColor indexed="10"/>
                </patternFill>
              </fill>
            </x14:dxf>
          </x14:cfRule>
          <x14:cfRule type="cellIs" priority="62" stopIfTrue="1" operator="equal" id="{6613877F-C2AA-4EBD-85AB-217116C02E0D}">
            <xm:f>Resumen!$B$23</xm:f>
            <x14:dxf>
              <font>
                <b val="0"/>
                <condense val="0"/>
                <extend val="0"/>
                <color indexed="63"/>
              </font>
              <fill>
                <patternFill patternType="solid">
                  <fgColor indexed="29"/>
                  <bgColor indexed="52"/>
                </patternFill>
              </fill>
            </x14:dxf>
          </x14:cfRule>
          <x14:cfRule type="cellIs" priority="63" stopIfTrue="1" operator="equal" id="{FC3B66D5-9E04-485E-A5AA-497ED4B4E41A}">
            <xm:f>Resumen!$B$24</xm:f>
            <x14:dxf>
              <fill>
                <patternFill patternType="solid">
                  <fgColor indexed="34"/>
                  <bgColor indexed="13"/>
                </patternFill>
              </fill>
            </x14:dxf>
          </x14:cfRule>
          <x14:cfRule type="cellIs" priority="64" stopIfTrue="1" operator="equal" id="{DE3E5EDD-230C-41C7-B596-BA16D4ED3457}">
            <xm:f>Resumen!$B$25</xm:f>
            <x14:dxf>
              <fill>
                <patternFill patternType="solid">
                  <fgColor indexed="49"/>
                  <bgColor indexed="11"/>
                </patternFill>
              </fill>
            </x14:dxf>
          </x14:cfRule>
          <x14:cfRule type="cellIs" priority="65" stopIfTrue="1" operator="equal" id="{BD9BE761-736E-4DD2-98AD-F4FB6089DB66}">
            <xm:f>Resumen!$B$26</xm:f>
            <x14:dxf>
              <fill>
                <patternFill patternType="solid">
                  <fgColor indexed="35"/>
                  <bgColor indexed="15"/>
                </patternFill>
              </fill>
            </x14:dxf>
          </x14:cfRule>
          <xm:sqref>C10</xm:sqref>
        </x14:conditionalFormatting>
        <x14:conditionalFormatting xmlns:xm="http://schemas.microsoft.com/office/excel/2006/main">
          <x14:cfRule type="cellIs" priority="46" stopIfTrue="1" operator="equal" id="{C9C002DC-451B-49F2-B0AC-89E0CA34BDA4}">
            <xm:f>Resumen!$B$22</xm:f>
            <x14:dxf>
              <font>
                <b val="0"/>
                <condense val="0"/>
                <extend val="0"/>
                <color indexed="13"/>
              </font>
              <fill>
                <patternFill patternType="solid">
                  <fgColor indexed="60"/>
                  <bgColor indexed="10"/>
                </patternFill>
              </fill>
            </x14:dxf>
          </x14:cfRule>
          <x14:cfRule type="cellIs" priority="47" stopIfTrue="1" operator="equal" id="{A0008B74-2C60-4E9E-8387-5B3215041124}">
            <xm:f>Resumen!$B$23</xm:f>
            <x14:dxf>
              <font>
                <b val="0"/>
                <condense val="0"/>
                <extend val="0"/>
                <color indexed="63"/>
              </font>
              <fill>
                <patternFill patternType="solid">
                  <fgColor indexed="29"/>
                  <bgColor indexed="52"/>
                </patternFill>
              </fill>
            </x14:dxf>
          </x14:cfRule>
          <x14:cfRule type="cellIs" priority="48" stopIfTrue="1" operator="equal" id="{85DD256C-31C2-414F-A57D-825FC846DE12}">
            <xm:f>Resumen!$B$24</xm:f>
            <x14:dxf>
              <fill>
                <patternFill patternType="solid">
                  <fgColor indexed="34"/>
                  <bgColor indexed="13"/>
                </patternFill>
              </fill>
            </x14:dxf>
          </x14:cfRule>
          <x14:cfRule type="cellIs" priority="49" stopIfTrue="1" operator="equal" id="{629DDA32-E8B7-448B-BC46-F22C61ED72F1}">
            <xm:f>Resumen!$B$25</xm:f>
            <x14:dxf>
              <fill>
                <patternFill patternType="solid">
                  <fgColor indexed="49"/>
                  <bgColor indexed="11"/>
                </patternFill>
              </fill>
            </x14:dxf>
          </x14:cfRule>
          <x14:cfRule type="cellIs" priority="50" stopIfTrue="1" operator="equal" id="{D2C2C23F-6196-4C5B-A170-C4519DD3C232}">
            <xm:f>Resumen!$B$26</xm:f>
            <x14:dxf>
              <fill>
                <patternFill patternType="solid">
                  <fgColor indexed="35"/>
                  <bgColor indexed="15"/>
                </patternFill>
              </fill>
            </x14:dxf>
          </x14:cfRule>
          <xm:sqref>C9</xm:sqref>
        </x14:conditionalFormatting>
        <x14:conditionalFormatting xmlns:xm="http://schemas.microsoft.com/office/excel/2006/main">
          <x14:cfRule type="cellIs" priority="76" stopIfTrue="1" operator="equal" id="{64B67D3C-1ED1-4059-965A-112F8298FB07}">
            <xm:f>Resumen!$B$22</xm:f>
            <x14:dxf>
              <font>
                <b val="0"/>
                <condense val="0"/>
                <extend val="0"/>
                <color indexed="13"/>
              </font>
              <fill>
                <patternFill patternType="solid">
                  <fgColor indexed="60"/>
                  <bgColor indexed="10"/>
                </patternFill>
              </fill>
            </x14:dxf>
          </x14:cfRule>
          <x14:cfRule type="cellIs" priority="77" stopIfTrue="1" operator="equal" id="{E376BFE4-B402-4175-AE7C-ACF7CC6912CF}">
            <xm:f>Resumen!$B$23</xm:f>
            <x14:dxf>
              <font>
                <b val="0"/>
                <condense val="0"/>
                <extend val="0"/>
                <color indexed="63"/>
              </font>
              <fill>
                <patternFill patternType="solid">
                  <fgColor indexed="29"/>
                  <bgColor indexed="52"/>
                </patternFill>
              </fill>
            </x14:dxf>
          </x14:cfRule>
          <x14:cfRule type="cellIs" priority="78" stopIfTrue="1" operator="equal" id="{62FE0E2B-1961-450A-AF13-75CDEBF09EC3}">
            <xm:f>Resumen!$B$24</xm:f>
            <x14:dxf>
              <fill>
                <patternFill patternType="solid">
                  <fgColor indexed="34"/>
                  <bgColor indexed="13"/>
                </patternFill>
              </fill>
            </x14:dxf>
          </x14:cfRule>
          <x14:cfRule type="cellIs" priority="79" stopIfTrue="1" operator="equal" id="{0A8F5216-8062-4B10-A02E-2BF4F0055D1B}">
            <xm:f>Resumen!$B$25</xm:f>
            <x14:dxf>
              <fill>
                <patternFill patternType="solid">
                  <fgColor indexed="49"/>
                  <bgColor indexed="11"/>
                </patternFill>
              </fill>
            </x14:dxf>
          </x14:cfRule>
          <x14:cfRule type="cellIs" priority="80" stopIfTrue="1" operator="equal" id="{C6043915-0908-4AAF-AF40-98F48A6F23D8}">
            <xm:f>Resumen!$B$26</xm:f>
            <x14:dxf>
              <fill>
                <patternFill patternType="solid">
                  <fgColor indexed="35"/>
                  <bgColor indexed="15"/>
                </patternFill>
              </fill>
            </x14:dxf>
          </x14:cfRule>
          <xm:sqref>C17</xm:sqref>
        </x14:conditionalFormatting>
        <x14:conditionalFormatting xmlns:xm="http://schemas.microsoft.com/office/excel/2006/main">
          <x14:cfRule type="cellIs" priority="81" stopIfTrue="1" operator="equal" id="{63A300C3-3402-418E-A696-39FA885D0B85}">
            <xm:f>Resumen!$B$22</xm:f>
            <x14:dxf>
              <font>
                <b val="0"/>
                <condense val="0"/>
                <extend val="0"/>
                <color indexed="13"/>
              </font>
              <fill>
                <patternFill patternType="solid">
                  <fgColor indexed="60"/>
                  <bgColor indexed="10"/>
                </patternFill>
              </fill>
            </x14:dxf>
          </x14:cfRule>
          <x14:cfRule type="cellIs" priority="82" stopIfTrue="1" operator="equal" id="{B640FA72-CD4B-4669-A770-6C510E7FB447}">
            <xm:f>Resumen!$B$23</xm:f>
            <x14:dxf>
              <font>
                <b val="0"/>
                <condense val="0"/>
                <extend val="0"/>
                <color indexed="63"/>
              </font>
              <fill>
                <patternFill patternType="solid">
                  <fgColor indexed="29"/>
                  <bgColor indexed="52"/>
                </patternFill>
              </fill>
            </x14:dxf>
          </x14:cfRule>
          <x14:cfRule type="cellIs" priority="83" stopIfTrue="1" operator="equal" id="{B94F14CE-FCAC-4EDB-B5BC-DB31292B334A}">
            <xm:f>Resumen!$B$24</xm:f>
            <x14:dxf>
              <fill>
                <patternFill patternType="solid">
                  <fgColor indexed="34"/>
                  <bgColor indexed="13"/>
                </patternFill>
              </fill>
            </x14:dxf>
          </x14:cfRule>
          <x14:cfRule type="cellIs" priority="84" stopIfTrue="1" operator="equal" id="{84BED2BC-F420-484B-A977-316EB63F9EC5}">
            <xm:f>Resumen!$B$25</xm:f>
            <x14:dxf>
              <fill>
                <patternFill patternType="solid">
                  <fgColor indexed="49"/>
                  <bgColor indexed="11"/>
                </patternFill>
              </fill>
            </x14:dxf>
          </x14:cfRule>
          <x14:cfRule type="cellIs" priority="85" stopIfTrue="1" operator="equal" id="{7ACEAA5D-37A2-4063-AD19-1252EC41A5ED}">
            <xm:f>Resumen!$B$26</xm:f>
            <x14:dxf>
              <fill>
                <patternFill patternType="solid">
                  <fgColor indexed="35"/>
                  <bgColor indexed="15"/>
                </patternFill>
              </fill>
            </x14:dxf>
          </x14:cfRule>
          <xm:sqref>C18</xm:sqref>
        </x14:conditionalFormatting>
        <x14:conditionalFormatting xmlns:xm="http://schemas.microsoft.com/office/excel/2006/main">
          <x14:cfRule type="cellIs" priority="86" stopIfTrue="1" operator="equal" id="{4E152270-9F15-4EE6-B18E-EE102537F796}">
            <xm:f>Resumen!$B$22</xm:f>
            <x14:dxf>
              <font>
                <b val="0"/>
                <condense val="0"/>
                <extend val="0"/>
                <color indexed="13"/>
              </font>
              <fill>
                <patternFill patternType="solid">
                  <fgColor indexed="60"/>
                  <bgColor indexed="10"/>
                </patternFill>
              </fill>
            </x14:dxf>
          </x14:cfRule>
          <x14:cfRule type="cellIs" priority="87" stopIfTrue="1" operator="equal" id="{8BA9D645-8FA9-4909-BE73-2934DC35960F}">
            <xm:f>Resumen!$B$23</xm:f>
            <x14:dxf>
              <font>
                <b val="0"/>
                <condense val="0"/>
                <extend val="0"/>
                <color indexed="63"/>
              </font>
              <fill>
                <patternFill patternType="solid">
                  <fgColor indexed="29"/>
                  <bgColor indexed="52"/>
                </patternFill>
              </fill>
            </x14:dxf>
          </x14:cfRule>
          <x14:cfRule type="cellIs" priority="88" stopIfTrue="1" operator="equal" id="{743BD0E7-E6EA-45F9-96F0-E0BB568AA9BF}">
            <xm:f>Resumen!$B$24</xm:f>
            <x14:dxf>
              <fill>
                <patternFill patternType="solid">
                  <fgColor indexed="34"/>
                  <bgColor indexed="13"/>
                </patternFill>
              </fill>
            </x14:dxf>
          </x14:cfRule>
          <x14:cfRule type="cellIs" priority="89" stopIfTrue="1" operator="equal" id="{BBA2EF4B-E20A-46DE-B7B5-7F32FB439BC7}">
            <xm:f>Resumen!$B$25</xm:f>
            <x14:dxf>
              <fill>
                <patternFill patternType="solid">
                  <fgColor indexed="49"/>
                  <bgColor indexed="11"/>
                </patternFill>
              </fill>
            </x14:dxf>
          </x14:cfRule>
          <x14:cfRule type="cellIs" priority="90" stopIfTrue="1" operator="equal" id="{4C6AB3F8-1D53-4D3F-BB79-23B1B4045972}">
            <xm:f>Resumen!$B$26</xm:f>
            <x14:dxf>
              <fill>
                <patternFill patternType="solid">
                  <fgColor indexed="35"/>
                  <bgColor indexed="15"/>
                </patternFill>
              </fill>
            </x14:dxf>
          </x14:cfRule>
          <xm:sqref>C19</xm:sqref>
        </x14:conditionalFormatting>
        <x14:conditionalFormatting xmlns:xm="http://schemas.microsoft.com/office/excel/2006/main">
          <x14:cfRule type="cellIs" priority="91" stopIfTrue="1" operator="equal" id="{70BF17E0-1E54-4BD3-B8D1-86FDC8CC7B80}">
            <xm:f>Resumen!$B$22</xm:f>
            <x14:dxf>
              <font>
                <b val="0"/>
                <condense val="0"/>
                <extend val="0"/>
                <color indexed="13"/>
              </font>
              <fill>
                <patternFill patternType="solid">
                  <fgColor indexed="60"/>
                  <bgColor indexed="10"/>
                </patternFill>
              </fill>
            </x14:dxf>
          </x14:cfRule>
          <x14:cfRule type="cellIs" priority="92" stopIfTrue="1" operator="equal" id="{C0283A6E-0B80-4092-A4DF-EB6685A68E2E}">
            <xm:f>Resumen!$B$23</xm:f>
            <x14:dxf>
              <font>
                <b val="0"/>
                <condense val="0"/>
                <extend val="0"/>
                <color indexed="63"/>
              </font>
              <fill>
                <patternFill patternType="solid">
                  <fgColor indexed="29"/>
                  <bgColor indexed="52"/>
                </patternFill>
              </fill>
            </x14:dxf>
          </x14:cfRule>
          <x14:cfRule type="cellIs" priority="93" stopIfTrue="1" operator="equal" id="{EE3754D8-6735-479C-8331-07E7EAF4EB4B}">
            <xm:f>Resumen!$B$24</xm:f>
            <x14:dxf>
              <fill>
                <patternFill patternType="solid">
                  <fgColor indexed="34"/>
                  <bgColor indexed="13"/>
                </patternFill>
              </fill>
            </x14:dxf>
          </x14:cfRule>
          <x14:cfRule type="cellIs" priority="94" stopIfTrue="1" operator="equal" id="{64FF8B4A-9E31-4F29-AF0F-15B96A6E7C76}">
            <xm:f>Resumen!$B$25</xm:f>
            <x14:dxf>
              <fill>
                <patternFill patternType="solid">
                  <fgColor indexed="49"/>
                  <bgColor indexed="11"/>
                </patternFill>
              </fill>
            </x14:dxf>
          </x14:cfRule>
          <x14:cfRule type="cellIs" priority="95" stopIfTrue="1" operator="equal" id="{28D81A01-67E8-4729-9463-9B08100F2309}">
            <xm:f>Resumen!$B$26</xm:f>
            <x14:dxf>
              <fill>
                <patternFill patternType="solid">
                  <fgColor indexed="35"/>
                  <bgColor indexed="15"/>
                </patternFill>
              </fill>
            </x14:dxf>
          </x14:cfRule>
          <xm:sqref>C20</xm:sqref>
        </x14:conditionalFormatting>
        <x14:conditionalFormatting xmlns:xm="http://schemas.microsoft.com/office/excel/2006/main">
          <x14:cfRule type="cellIs" priority="96" stopIfTrue="1" operator="equal" id="{667744FC-AB0F-4D27-A64D-9E4A29E3665D}">
            <xm:f>Resumen!$B$22</xm:f>
            <x14:dxf>
              <font>
                <b val="0"/>
                <condense val="0"/>
                <extend val="0"/>
                <color indexed="13"/>
              </font>
              <fill>
                <patternFill patternType="solid">
                  <fgColor indexed="60"/>
                  <bgColor indexed="10"/>
                </patternFill>
              </fill>
            </x14:dxf>
          </x14:cfRule>
          <x14:cfRule type="cellIs" priority="97" stopIfTrue="1" operator="equal" id="{342C80A6-44DA-4440-BBBB-3AD86270F147}">
            <xm:f>Resumen!$B$23</xm:f>
            <x14:dxf>
              <font>
                <b val="0"/>
                <condense val="0"/>
                <extend val="0"/>
                <color indexed="63"/>
              </font>
              <fill>
                <patternFill patternType="solid">
                  <fgColor indexed="29"/>
                  <bgColor indexed="52"/>
                </patternFill>
              </fill>
            </x14:dxf>
          </x14:cfRule>
          <x14:cfRule type="cellIs" priority="98" stopIfTrue="1" operator="equal" id="{F36B876C-0F45-4237-B35B-00988601206C}">
            <xm:f>Resumen!$B$24</xm:f>
            <x14:dxf>
              <fill>
                <patternFill patternType="solid">
                  <fgColor indexed="34"/>
                  <bgColor indexed="13"/>
                </patternFill>
              </fill>
            </x14:dxf>
          </x14:cfRule>
          <x14:cfRule type="cellIs" priority="99" stopIfTrue="1" operator="equal" id="{6F498860-5D71-44DD-935E-929A0D61D4F0}">
            <xm:f>Resumen!$B$25</xm:f>
            <x14:dxf>
              <fill>
                <patternFill patternType="solid">
                  <fgColor indexed="49"/>
                  <bgColor indexed="11"/>
                </patternFill>
              </fill>
            </x14:dxf>
          </x14:cfRule>
          <x14:cfRule type="cellIs" priority="100" stopIfTrue="1" operator="equal" id="{3401FC86-147E-4E81-8813-DFA6F753EFFD}">
            <xm:f>Resumen!$B$26</xm:f>
            <x14:dxf>
              <fill>
                <patternFill patternType="solid">
                  <fgColor indexed="35"/>
                  <bgColor indexed="15"/>
                </patternFill>
              </fill>
            </x14:dxf>
          </x14:cfRule>
          <xm:sqref>C23</xm:sqref>
        </x14:conditionalFormatting>
        <x14:conditionalFormatting xmlns:xm="http://schemas.microsoft.com/office/excel/2006/main">
          <x14:cfRule type="cellIs" priority="101" stopIfTrue="1" operator="equal" id="{03422C7D-0AB4-4883-BA80-FDE39B28CC27}">
            <xm:f>Resumen!$B$22</xm:f>
            <x14:dxf>
              <font>
                <b val="0"/>
                <condense val="0"/>
                <extend val="0"/>
                <color indexed="13"/>
              </font>
              <fill>
                <patternFill patternType="solid">
                  <fgColor indexed="60"/>
                  <bgColor indexed="10"/>
                </patternFill>
              </fill>
            </x14:dxf>
          </x14:cfRule>
          <x14:cfRule type="cellIs" priority="102" stopIfTrue="1" operator="equal" id="{C3D77F03-8B06-4891-9893-20D5FA9979FE}">
            <xm:f>Resumen!$B$23</xm:f>
            <x14:dxf>
              <font>
                <b val="0"/>
                <condense val="0"/>
                <extend val="0"/>
                <color indexed="63"/>
              </font>
              <fill>
                <patternFill patternType="solid">
                  <fgColor indexed="29"/>
                  <bgColor indexed="52"/>
                </patternFill>
              </fill>
            </x14:dxf>
          </x14:cfRule>
          <x14:cfRule type="cellIs" priority="103" stopIfTrue="1" operator="equal" id="{752B434A-A819-4D5B-89B4-BC72BFED5DF4}">
            <xm:f>Resumen!$B$24</xm:f>
            <x14:dxf>
              <fill>
                <patternFill patternType="solid">
                  <fgColor indexed="34"/>
                  <bgColor indexed="13"/>
                </patternFill>
              </fill>
            </x14:dxf>
          </x14:cfRule>
          <x14:cfRule type="cellIs" priority="104" stopIfTrue="1" operator="equal" id="{4C642C7C-6D72-49F1-A841-9574597588F1}">
            <xm:f>Resumen!$B$25</xm:f>
            <x14:dxf>
              <fill>
                <patternFill patternType="solid">
                  <fgColor indexed="49"/>
                  <bgColor indexed="11"/>
                </patternFill>
              </fill>
            </x14:dxf>
          </x14:cfRule>
          <x14:cfRule type="cellIs" priority="105" stopIfTrue="1" operator="equal" id="{5276D7B7-7FF0-4943-BF7F-87E0FECF3331}">
            <xm:f>Resumen!$B$26</xm:f>
            <x14:dxf>
              <fill>
                <patternFill patternType="solid">
                  <fgColor indexed="35"/>
                  <bgColor indexed="15"/>
                </patternFill>
              </fill>
            </x14:dxf>
          </x14:cfRule>
          <xm:sqref>C24</xm:sqref>
        </x14:conditionalFormatting>
        <x14:conditionalFormatting xmlns:xm="http://schemas.microsoft.com/office/excel/2006/main">
          <x14:cfRule type="cellIs" priority="106" stopIfTrue="1" operator="equal" id="{0D4FAED7-5FC8-4DE8-8EBD-9404B362567A}">
            <xm:f>Resumen!$B$22</xm:f>
            <x14:dxf>
              <font>
                <b val="0"/>
                <condense val="0"/>
                <extend val="0"/>
                <color indexed="13"/>
              </font>
              <fill>
                <patternFill patternType="solid">
                  <fgColor indexed="60"/>
                  <bgColor indexed="10"/>
                </patternFill>
              </fill>
            </x14:dxf>
          </x14:cfRule>
          <x14:cfRule type="cellIs" priority="107" stopIfTrue="1" operator="equal" id="{EBD7C022-211F-4F91-8C6F-51BF4A5C5460}">
            <xm:f>Resumen!$B$23</xm:f>
            <x14:dxf>
              <font>
                <b val="0"/>
                <condense val="0"/>
                <extend val="0"/>
                <color indexed="63"/>
              </font>
              <fill>
                <patternFill patternType="solid">
                  <fgColor indexed="29"/>
                  <bgColor indexed="52"/>
                </patternFill>
              </fill>
            </x14:dxf>
          </x14:cfRule>
          <x14:cfRule type="cellIs" priority="108" stopIfTrue="1" operator="equal" id="{D61B9CDE-2560-445F-8F0C-62DA03DEBD5F}">
            <xm:f>Resumen!$B$24</xm:f>
            <x14:dxf>
              <fill>
                <patternFill patternType="solid">
                  <fgColor indexed="34"/>
                  <bgColor indexed="13"/>
                </patternFill>
              </fill>
            </x14:dxf>
          </x14:cfRule>
          <x14:cfRule type="cellIs" priority="109" stopIfTrue="1" operator="equal" id="{A40E4CB3-97F8-4D96-8235-DD566DC4FECC}">
            <xm:f>Resumen!$B$25</xm:f>
            <x14:dxf>
              <fill>
                <patternFill patternType="solid">
                  <fgColor indexed="49"/>
                  <bgColor indexed="11"/>
                </patternFill>
              </fill>
            </x14:dxf>
          </x14:cfRule>
          <x14:cfRule type="cellIs" priority="110" stopIfTrue="1" operator="equal" id="{7ECA7B05-D0ED-447E-8908-4FA3CB10792E}">
            <xm:f>Resumen!$B$26</xm:f>
            <x14:dxf>
              <fill>
                <patternFill patternType="solid">
                  <fgColor indexed="35"/>
                  <bgColor indexed="15"/>
                </patternFill>
              </fill>
            </x14:dxf>
          </x14:cfRule>
          <xm:sqref>C25</xm:sqref>
        </x14:conditionalFormatting>
        <x14:conditionalFormatting xmlns:xm="http://schemas.microsoft.com/office/excel/2006/main">
          <x14:cfRule type="cellIs" priority="111" stopIfTrue="1" operator="equal" id="{604E01C6-BFF4-419F-A53B-02A921C3B644}">
            <xm:f>Resumen!$B$22</xm:f>
            <x14:dxf>
              <font>
                <b val="0"/>
                <condense val="0"/>
                <extend val="0"/>
                <color indexed="13"/>
              </font>
              <fill>
                <patternFill patternType="solid">
                  <fgColor indexed="60"/>
                  <bgColor indexed="10"/>
                </patternFill>
              </fill>
            </x14:dxf>
          </x14:cfRule>
          <x14:cfRule type="cellIs" priority="112" stopIfTrue="1" operator="equal" id="{D2D3A640-C1A1-44A8-B2C1-AE7859DD2DF4}">
            <xm:f>Resumen!$B$23</xm:f>
            <x14:dxf>
              <font>
                <b val="0"/>
                <condense val="0"/>
                <extend val="0"/>
                <color indexed="63"/>
              </font>
              <fill>
                <patternFill patternType="solid">
                  <fgColor indexed="29"/>
                  <bgColor indexed="52"/>
                </patternFill>
              </fill>
            </x14:dxf>
          </x14:cfRule>
          <x14:cfRule type="cellIs" priority="113" stopIfTrue="1" operator="equal" id="{447ED3D7-48C0-42B2-B123-B5F0106761AC}">
            <xm:f>Resumen!$B$24</xm:f>
            <x14:dxf>
              <fill>
                <patternFill patternType="solid">
                  <fgColor indexed="34"/>
                  <bgColor indexed="13"/>
                </patternFill>
              </fill>
            </x14:dxf>
          </x14:cfRule>
          <x14:cfRule type="cellIs" priority="114" stopIfTrue="1" operator="equal" id="{4C7CD245-02F7-4D78-ACD3-9E6B2985B729}">
            <xm:f>Resumen!$B$25</xm:f>
            <x14:dxf>
              <fill>
                <patternFill patternType="solid">
                  <fgColor indexed="49"/>
                  <bgColor indexed="11"/>
                </patternFill>
              </fill>
            </x14:dxf>
          </x14:cfRule>
          <x14:cfRule type="cellIs" priority="115" stopIfTrue="1" operator="equal" id="{4AEE1694-9D21-47FB-AF90-199B23D4743E}">
            <xm:f>Resumen!$B$26</xm:f>
            <x14:dxf>
              <fill>
                <patternFill patternType="solid">
                  <fgColor indexed="35"/>
                  <bgColor indexed="15"/>
                </patternFill>
              </fill>
            </x14:dxf>
          </x14:cfRule>
          <xm:sqref>C26</xm:sqref>
        </x14:conditionalFormatting>
        <x14:conditionalFormatting xmlns:xm="http://schemas.microsoft.com/office/excel/2006/main">
          <x14:cfRule type="cellIs" priority="116" stopIfTrue="1" operator="equal" id="{542D626E-0330-4DDF-B67D-BA2C671F79DA}">
            <xm:f>Resumen!$B$22</xm:f>
            <x14:dxf>
              <font>
                <b val="0"/>
                <condense val="0"/>
                <extend val="0"/>
                <color indexed="13"/>
              </font>
              <fill>
                <patternFill patternType="solid">
                  <fgColor indexed="60"/>
                  <bgColor indexed="10"/>
                </patternFill>
              </fill>
            </x14:dxf>
          </x14:cfRule>
          <x14:cfRule type="cellIs" priority="117" stopIfTrue="1" operator="equal" id="{D2E57BEF-4C41-4A48-BF0B-54A211230368}">
            <xm:f>Resumen!$B$23</xm:f>
            <x14:dxf>
              <font>
                <b val="0"/>
                <condense val="0"/>
                <extend val="0"/>
                <color indexed="63"/>
              </font>
              <fill>
                <patternFill patternType="solid">
                  <fgColor indexed="29"/>
                  <bgColor indexed="52"/>
                </patternFill>
              </fill>
            </x14:dxf>
          </x14:cfRule>
          <x14:cfRule type="cellIs" priority="118" stopIfTrue="1" operator="equal" id="{0775D2BF-1092-4FD7-B221-953FD31F266B}">
            <xm:f>Resumen!$B$24</xm:f>
            <x14:dxf>
              <fill>
                <patternFill patternType="solid">
                  <fgColor indexed="34"/>
                  <bgColor indexed="13"/>
                </patternFill>
              </fill>
            </x14:dxf>
          </x14:cfRule>
          <x14:cfRule type="cellIs" priority="119" stopIfTrue="1" operator="equal" id="{6FB8051C-CC4C-47D6-AABE-EF33D8DAFF3D}">
            <xm:f>Resumen!$B$25</xm:f>
            <x14:dxf>
              <fill>
                <patternFill patternType="solid">
                  <fgColor indexed="49"/>
                  <bgColor indexed="11"/>
                </patternFill>
              </fill>
            </x14:dxf>
          </x14:cfRule>
          <x14:cfRule type="cellIs" priority="120" stopIfTrue="1" operator="equal" id="{C213A235-C053-471B-A0B8-D2B14D6763F9}">
            <xm:f>Resumen!$B$26</xm:f>
            <x14:dxf>
              <fill>
                <patternFill patternType="solid">
                  <fgColor indexed="35"/>
                  <bgColor indexed="15"/>
                </patternFill>
              </fill>
            </x14:dxf>
          </x14:cfRule>
          <xm:sqref>C27</xm:sqref>
        </x14:conditionalFormatting>
        <x14:conditionalFormatting xmlns:xm="http://schemas.microsoft.com/office/excel/2006/main">
          <x14:cfRule type="cellIs" priority="121" stopIfTrue="1" operator="equal" id="{7FBC6AEA-EFAB-4211-AC15-39AE780F6433}">
            <xm:f>Resumen!$B$22</xm:f>
            <x14:dxf>
              <font>
                <b val="0"/>
                <condense val="0"/>
                <extend val="0"/>
                <color indexed="13"/>
              </font>
              <fill>
                <patternFill patternType="solid">
                  <fgColor indexed="60"/>
                  <bgColor indexed="10"/>
                </patternFill>
              </fill>
            </x14:dxf>
          </x14:cfRule>
          <x14:cfRule type="cellIs" priority="122" stopIfTrue="1" operator="equal" id="{395D6160-1987-4E0D-9E46-E715969CA6EB}">
            <xm:f>Resumen!$B$23</xm:f>
            <x14:dxf>
              <font>
                <b val="0"/>
                <condense val="0"/>
                <extend val="0"/>
                <color indexed="63"/>
              </font>
              <fill>
                <patternFill patternType="solid">
                  <fgColor indexed="29"/>
                  <bgColor indexed="52"/>
                </patternFill>
              </fill>
            </x14:dxf>
          </x14:cfRule>
          <x14:cfRule type="cellIs" priority="123" stopIfTrue="1" operator="equal" id="{1369A9E3-EB96-4259-A9D1-8426FE5145B1}">
            <xm:f>Resumen!$B$24</xm:f>
            <x14:dxf>
              <fill>
                <patternFill patternType="solid">
                  <fgColor indexed="34"/>
                  <bgColor indexed="13"/>
                </patternFill>
              </fill>
            </x14:dxf>
          </x14:cfRule>
          <x14:cfRule type="cellIs" priority="124" stopIfTrue="1" operator="equal" id="{948CD6D7-CDC5-48A7-B677-ADCC29E4A6AA}">
            <xm:f>Resumen!$B$25</xm:f>
            <x14:dxf>
              <fill>
                <patternFill patternType="solid">
                  <fgColor indexed="49"/>
                  <bgColor indexed="11"/>
                </patternFill>
              </fill>
            </x14:dxf>
          </x14:cfRule>
          <x14:cfRule type="cellIs" priority="125" stopIfTrue="1" operator="equal" id="{F6071780-C207-44FE-AAF7-7705943C26A4}">
            <xm:f>Resumen!$B$26</xm:f>
            <x14:dxf>
              <fill>
                <patternFill patternType="solid">
                  <fgColor indexed="35"/>
                  <bgColor indexed="15"/>
                </patternFill>
              </fill>
            </x14:dxf>
          </x14:cfRule>
          <xm:sqref>C28</xm:sqref>
        </x14:conditionalFormatting>
        <x14:conditionalFormatting xmlns:xm="http://schemas.microsoft.com/office/excel/2006/main">
          <x14:cfRule type="cellIs" priority="126" stopIfTrue="1" operator="equal" id="{0DEAC96D-59A9-4708-BB27-73DFE87130AB}">
            <xm:f>Resumen!$B$22</xm:f>
            <x14:dxf>
              <font>
                <b val="0"/>
                <condense val="0"/>
                <extend val="0"/>
                <color indexed="13"/>
              </font>
              <fill>
                <patternFill patternType="solid">
                  <fgColor indexed="60"/>
                  <bgColor indexed="10"/>
                </patternFill>
              </fill>
            </x14:dxf>
          </x14:cfRule>
          <x14:cfRule type="cellIs" priority="127" stopIfTrue="1" operator="equal" id="{F8800352-9BEB-414F-93A1-48F8EDE2F454}">
            <xm:f>Resumen!$B$23</xm:f>
            <x14:dxf>
              <font>
                <b val="0"/>
                <condense val="0"/>
                <extend val="0"/>
                <color indexed="63"/>
              </font>
              <fill>
                <patternFill patternType="solid">
                  <fgColor indexed="29"/>
                  <bgColor indexed="52"/>
                </patternFill>
              </fill>
            </x14:dxf>
          </x14:cfRule>
          <x14:cfRule type="cellIs" priority="128" stopIfTrue="1" operator="equal" id="{4DE4188B-20FF-4C4E-8355-C9AFF6591048}">
            <xm:f>Resumen!$B$24</xm:f>
            <x14:dxf>
              <fill>
                <patternFill patternType="solid">
                  <fgColor indexed="34"/>
                  <bgColor indexed="13"/>
                </patternFill>
              </fill>
            </x14:dxf>
          </x14:cfRule>
          <x14:cfRule type="cellIs" priority="129" stopIfTrue="1" operator="equal" id="{5FA87514-EA35-4A6D-848A-A9BD3962111B}">
            <xm:f>Resumen!$B$25</xm:f>
            <x14:dxf>
              <fill>
                <patternFill patternType="solid">
                  <fgColor indexed="49"/>
                  <bgColor indexed="11"/>
                </patternFill>
              </fill>
            </x14:dxf>
          </x14:cfRule>
          <x14:cfRule type="cellIs" priority="130" stopIfTrue="1" operator="equal" id="{22312925-9C14-46C8-9896-F0C5A863239A}">
            <xm:f>Resumen!$B$26</xm:f>
            <x14:dxf>
              <fill>
                <patternFill patternType="solid">
                  <fgColor indexed="35"/>
                  <bgColor indexed="15"/>
                </patternFill>
              </fill>
            </x14:dxf>
          </x14:cfRule>
          <xm:sqref>C29</xm:sqref>
        </x14:conditionalFormatting>
        <x14:conditionalFormatting xmlns:xm="http://schemas.microsoft.com/office/excel/2006/main">
          <x14:cfRule type="cellIs" priority="131" stopIfTrue="1" operator="equal" id="{DF47BEE4-4278-4264-9201-4740A886CF7E}">
            <xm:f>Resumen!$B$22</xm:f>
            <x14:dxf>
              <font>
                <b val="0"/>
                <condense val="0"/>
                <extend val="0"/>
                <color indexed="13"/>
              </font>
              <fill>
                <patternFill patternType="solid">
                  <fgColor indexed="60"/>
                  <bgColor indexed="10"/>
                </patternFill>
              </fill>
            </x14:dxf>
          </x14:cfRule>
          <x14:cfRule type="cellIs" priority="132" stopIfTrue="1" operator="equal" id="{8117AC66-5761-49FF-B24F-58D1E402ACA2}">
            <xm:f>Resumen!$B$23</xm:f>
            <x14:dxf>
              <font>
                <b val="0"/>
                <condense val="0"/>
                <extend val="0"/>
                <color indexed="63"/>
              </font>
              <fill>
                <patternFill patternType="solid">
                  <fgColor indexed="29"/>
                  <bgColor indexed="52"/>
                </patternFill>
              </fill>
            </x14:dxf>
          </x14:cfRule>
          <x14:cfRule type="cellIs" priority="133" stopIfTrue="1" operator="equal" id="{F6947578-E06C-4B36-A365-65676A7FDA49}">
            <xm:f>Resumen!$B$24</xm:f>
            <x14:dxf>
              <fill>
                <patternFill patternType="solid">
                  <fgColor indexed="34"/>
                  <bgColor indexed="13"/>
                </patternFill>
              </fill>
            </x14:dxf>
          </x14:cfRule>
          <x14:cfRule type="cellIs" priority="134" stopIfTrue="1" operator="equal" id="{0FA06A11-6F54-4EBB-8585-7F8542661431}">
            <xm:f>Resumen!$B$25</xm:f>
            <x14:dxf>
              <fill>
                <patternFill patternType="solid">
                  <fgColor indexed="49"/>
                  <bgColor indexed="11"/>
                </patternFill>
              </fill>
            </x14:dxf>
          </x14:cfRule>
          <x14:cfRule type="cellIs" priority="135" stopIfTrue="1" operator="equal" id="{F3765C3C-DFD1-4A2A-AE15-3EE101882568}">
            <xm:f>Resumen!$B$26</xm:f>
            <x14:dxf>
              <fill>
                <patternFill patternType="solid">
                  <fgColor indexed="35"/>
                  <bgColor indexed="15"/>
                </patternFill>
              </fill>
            </x14:dxf>
          </x14:cfRule>
          <xm:sqref>C30</xm:sqref>
        </x14:conditionalFormatting>
        <x14:conditionalFormatting xmlns:xm="http://schemas.microsoft.com/office/excel/2006/main">
          <x14:cfRule type="cellIs" priority="136" stopIfTrue="1" operator="equal" id="{3C325AF1-DA4D-4E09-AB56-FA4F81628E5A}">
            <xm:f>Resumen!$B$22</xm:f>
            <x14:dxf>
              <font>
                <b val="0"/>
                <condense val="0"/>
                <extend val="0"/>
                <color indexed="13"/>
              </font>
              <fill>
                <patternFill patternType="solid">
                  <fgColor indexed="60"/>
                  <bgColor indexed="10"/>
                </patternFill>
              </fill>
            </x14:dxf>
          </x14:cfRule>
          <x14:cfRule type="cellIs" priority="137" stopIfTrue="1" operator="equal" id="{EC2D3594-5E95-4981-A867-3CC624410424}">
            <xm:f>Resumen!$B$23</xm:f>
            <x14:dxf>
              <font>
                <b val="0"/>
                <condense val="0"/>
                <extend val="0"/>
                <color indexed="63"/>
              </font>
              <fill>
                <patternFill patternType="solid">
                  <fgColor indexed="29"/>
                  <bgColor indexed="52"/>
                </patternFill>
              </fill>
            </x14:dxf>
          </x14:cfRule>
          <x14:cfRule type="cellIs" priority="138" stopIfTrue="1" operator="equal" id="{0F3A04D2-170C-4075-8ABA-37E463943DDE}">
            <xm:f>Resumen!$B$24</xm:f>
            <x14:dxf>
              <fill>
                <patternFill patternType="solid">
                  <fgColor indexed="34"/>
                  <bgColor indexed="13"/>
                </patternFill>
              </fill>
            </x14:dxf>
          </x14:cfRule>
          <x14:cfRule type="cellIs" priority="139" stopIfTrue="1" operator="equal" id="{DB0C710C-69A8-44DB-8673-30EEF158CC72}">
            <xm:f>Resumen!$B$25</xm:f>
            <x14:dxf>
              <fill>
                <patternFill patternType="solid">
                  <fgColor indexed="49"/>
                  <bgColor indexed="11"/>
                </patternFill>
              </fill>
            </x14:dxf>
          </x14:cfRule>
          <x14:cfRule type="cellIs" priority="140" stopIfTrue="1" operator="equal" id="{EEDE27C3-EF89-4941-BEE7-FBED07607E91}">
            <xm:f>Resumen!$B$26</xm:f>
            <x14:dxf>
              <fill>
                <patternFill patternType="solid">
                  <fgColor indexed="35"/>
                  <bgColor indexed="15"/>
                </patternFill>
              </fill>
            </x14:dxf>
          </x14:cfRule>
          <xm:sqref>C31</xm:sqref>
        </x14:conditionalFormatting>
        <x14:conditionalFormatting xmlns:xm="http://schemas.microsoft.com/office/excel/2006/main">
          <x14:cfRule type="cellIs" priority="141" stopIfTrue="1" operator="equal" id="{2D5004F9-0D13-45DA-B3A0-7F35D9A7F5E0}">
            <xm:f>Resumen!$B$22</xm:f>
            <x14:dxf>
              <font>
                <b val="0"/>
                <condense val="0"/>
                <extend val="0"/>
                <color indexed="13"/>
              </font>
              <fill>
                <patternFill patternType="solid">
                  <fgColor indexed="60"/>
                  <bgColor indexed="10"/>
                </patternFill>
              </fill>
            </x14:dxf>
          </x14:cfRule>
          <x14:cfRule type="cellIs" priority="142" stopIfTrue="1" operator="equal" id="{97DC5165-9637-4452-8D15-9CF02452269B}">
            <xm:f>Resumen!$B$23</xm:f>
            <x14:dxf>
              <font>
                <b val="0"/>
                <condense val="0"/>
                <extend val="0"/>
                <color indexed="63"/>
              </font>
              <fill>
                <patternFill patternType="solid">
                  <fgColor indexed="29"/>
                  <bgColor indexed="52"/>
                </patternFill>
              </fill>
            </x14:dxf>
          </x14:cfRule>
          <x14:cfRule type="cellIs" priority="143" stopIfTrue="1" operator="equal" id="{90F2A499-192B-4C46-B27D-B706D48AE999}">
            <xm:f>Resumen!$B$24</xm:f>
            <x14:dxf>
              <fill>
                <patternFill patternType="solid">
                  <fgColor indexed="34"/>
                  <bgColor indexed="13"/>
                </patternFill>
              </fill>
            </x14:dxf>
          </x14:cfRule>
          <x14:cfRule type="cellIs" priority="144" stopIfTrue="1" operator="equal" id="{333DC4CD-1964-4D68-91CB-19A9D0F731AD}">
            <xm:f>Resumen!$B$25</xm:f>
            <x14:dxf>
              <fill>
                <patternFill patternType="solid">
                  <fgColor indexed="49"/>
                  <bgColor indexed="11"/>
                </patternFill>
              </fill>
            </x14:dxf>
          </x14:cfRule>
          <x14:cfRule type="cellIs" priority="145" stopIfTrue="1" operator="equal" id="{089A632F-A231-4787-8B70-1485F824D798}">
            <xm:f>Resumen!$B$26</xm:f>
            <x14:dxf>
              <fill>
                <patternFill patternType="solid">
                  <fgColor indexed="35"/>
                  <bgColor indexed="15"/>
                </patternFill>
              </fill>
            </x14:dxf>
          </x14:cfRule>
          <xm:sqref>C33</xm:sqref>
        </x14:conditionalFormatting>
        <x14:conditionalFormatting xmlns:xm="http://schemas.microsoft.com/office/excel/2006/main">
          <x14:cfRule type="cellIs" priority="146" stopIfTrue="1" operator="equal" id="{4AA8F1F3-B890-406E-9F31-AF3335E32882}">
            <xm:f>Resumen!$B$22</xm:f>
            <x14:dxf>
              <font>
                <b val="0"/>
                <condense val="0"/>
                <extend val="0"/>
                <color indexed="13"/>
              </font>
              <fill>
                <patternFill patternType="solid">
                  <fgColor indexed="60"/>
                  <bgColor indexed="10"/>
                </patternFill>
              </fill>
            </x14:dxf>
          </x14:cfRule>
          <x14:cfRule type="cellIs" priority="147" stopIfTrue="1" operator="equal" id="{031FEE57-736C-49B2-A16B-8A225531A7C2}">
            <xm:f>Resumen!$B$23</xm:f>
            <x14:dxf>
              <font>
                <b val="0"/>
                <condense val="0"/>
                <extend val="0"/>
                <color indexed="63"/>
              </font>
              <fill>
                <patternFill patternType="solid">
                  <fgColor indexed="29"/>
                  <bgColor indexed="52"/>
                </patternFill>
              </fill>
            </x14:dxf>
          </x14:cfRule>
          <x14:cfRule type="cellIs" priority="148" stopIfTrue="1" operator="equal" id="{41AFEE8B-6FE6-43E8-8A15-304F6E8217B0}">
            <xm:f>Resumen!$B$24</xm:f>
            <x14:dxf>
              <fill>
                <patternFill patternType="solid">
                  <fgColor indexed="34"/>
                  <bgColor indexed="13"/>
                </patternFill>
              </fill>
            </x14:dxf>
          </x14:cfRule>
          <x14:cfRule type="cellIs" priority="149" stopIfTrue="1" operator="equal" id="{B2FC362F-3EE4-4349-8E07-ED9F101C63CC}">
            <xm:f>Resumen!$B$25</xm:f>
            <x14:dxf>
              <fill>
                <patternFill patternType="solid">
                  <fgColor indexed="49"/>
                  <bgColor indexed="11"/>
                </patternFill>
              </fill>
            </x14:dxf>
          </x14:cfRule>
          <x14:cfRule type="cellIs" priority="150" stopIfTrue="1" operator="equal" id="{D8A7C093-13BB-4A97-8FAF-49459651192B}">
            <xm:f>Resumen!$B$26</xm:f>
            <x14:dxf>
              <fill>
                <patternFill patternType="solid">
                  <fgColor indexed="35"/>
                  <bgColor indexed="15"/>
                </patternFill>
              </fill>
            </x14:dxf>
          </x14:cfRule>
          <xm:sqref>C34</xm:sqref>
        </x14:conditionalFormatting>
        <x14:conditionalFormatting xmlns:xm="http://schemas.microsoft.com/office/excel/2006/main">
          <x14:cfRule type="cellIs" priority="151" stopIfTrue="1" operator="equal" id="{A08BDFB3-A408-4204-A7FB-5C76BAA3095F}">
            <xm:f>Resumen!$B$22</xm:f>
            <x14:dxf>
              <font>
                <b val="0"/>
                <condense val="0"/>
                <extend val="0"/>
                <color indexed="13"/>
              </font>
              <fill>
                <patternFill patternType="solid">
                  <fgColor indexed="60"/>
                  <bgColor indexed="10"/>
                </patternFill>
              </fill>
            </x14:dxf>
          </x14:cfRule>
          <x14:cfRule type="cellIs" priority="152" stopIfTrue="1" operator="equal" id="{C55C855F-4BC6-478A-89A6-E0FDF5ED024D}">
            <xm:f>Resumen!$B$23</xm:f>
            <x14:dxf>
              <font>
                <b val="0"/>
                <condense val="0"/>
                <extend val="0"/>
                <color indexed="63"/>
              </font>
              <fill>
                <patternFill patternType="solid">
                  <fgColor indexed="29"/>
                  <bgColor indexed="52"/>
                </patternFill>
              </fill>
            </x14:dxf>
          </x14:cfRule>
          <x14:cfRule type="cellIs" priority="153" stopIfTrue="1" operator="equal" id="{A84E104D-78D6-4009-9AA9-F5E9EF0E5D99}">
            <xm:f>Resumen!$B$24</xm:f>
            <x14:dxf>
              <fill>
                <patternFill patternType="solid">
                  <fgColor indexed="34"/>
                  <bgColor indexed="13"/>
                </patternFill>
              </fill>
            </x14:dxf>
          </x14:cfRule>
          <x14:cfRule type="cellIs" priority="154" stopIfTrue="1" operator="equal" id="{8689A26C-8C49-49EE-BB86-A61EB0C6AA40}">
            <xm:f>Resumen!$B$25</xm:f>
            <x14:dxf>
              <fill>
                <patternFill patternType="solid">
                  <fgColor indexed="49"/>
                  <bgColor indexed="11"/>
                </patternFill>
              </fill>
            </x14:dxf>
          </x14:cfRule>
          <x14:cfRule type="cellIs" priority="155" stopIfTrue="1" operator="equal" id="{C4874BCC-C570-457F-A3D8-574BF4078CA3}">
            <xm:f>Resumen!$B$26</xm:f>
            <x14:dxf>
              <fill>
                <patternFill patternType="solid">
                  <fgColor indexed="35"/>
                  <bgColor indexed="15"/>
                </patternFill>
              </fill>
            </x14:dxf>
          </x14:cfRule>
          <xm:sqref>C35</xm:sqref>
        </x14:conditionalFormatting>
        <x14:conditionalFormatting xmlns:xm="http://schemas.microsoft.com/office/excel/2006/main">
          <x14:cfRule type="cellIs" priority="156" stopIfTrue="1" operator="equal" id="{BADDE9B3-1E49-4B43-A8FF-15F495EA2F41}">
            <xm:f>Resumen!$B$22</xm:f>
            <x14:dxf>
              <font>
                <b val="0"/>
                <condense val="0"/>
                <extend val="0"/>
                <color indexed="13"/>
              </font>
              <fill>
                <patternFill patternType="solid">
                  <fgColor indexed="60"/>
                  <bgColor indexed="10"/>
                </patternFill>
              </fill>
            </x14:dxf>
          </x14:cfRule>
          <x14:cfRule type="cellIs" priority="157" stopIfTrue="1" operator="equal" id="{75A7B50C-35F5-4D6C-985E-06D66F96D4D5}">
            <xm:f>Resumen!$B$23</xm:f>
            <x14:dxf>
              <font>
                <b val="0"/>
                <condense val="0"/>
                <extend val="0"/>
                <color indexed="63"/>
              </font>
              <fill>
                <patternFill patternType="solid">
                  <fgColor indexed="29"/>
                  <bgColor indexed="52"/>
                </patternFill>
              </fill>
            </x14:dxf>
          </x14:cfRule>
          <x14:cfRule type="cellIs" priority="158" stopIfTrue="1" operator="equal" id="{01DA4A93-C1A6-484B-998D-F6070D736413}">
            <xm:f>Resumen!$B$24</xm:f>
            <x14:dxf>
              <fill>
                <patternFill patternType="solid">
                  <fgColor indexed="34"/>
                  <bgColor indexed="13"/>
                </patternFill>
              </fill>
            </x14:dxf>
          </x14:cfRule>
          <x14:cfRule type="cellIs" priority="159" stopIfTrue="1" operator="equal" id="{629D4119-291C-412A-8787-AFFA24CADD26}">
            <xm:f>Resumen!$B$25</xm:f>
            <x14:dxf>
              <fill>
                <patternFill patternType="solid">
                  <fgColor indexed="49"/>
                  <bgColor indexed="11"/>
                </patternFill>
              </fill>
            </x14:dxf>
          </x14:cfRule>
          <x14:cfRule type="cellIs" priority="160" stopIfTrue="1" operator="equal" id="{B6410C6A-D358-4067-A949-CFDE3A19B6CA}">
            <xm:f>Resumen!$B$26</xm:f>
            <x14:dxf>
              <fill>
                <patternFill patternType="solid">
                  <fgColor indexed="35"/>
                  <bgColor indexed="15"/>
                </patternFill>
              </fill>
            </x14:dxf>
          </x14:cfRule>
          <xm:sqref>C36</xm:sqref>
        </x14:conditionalFormatting>
        <x14:conditionalFormatting xmlns:xm="http://schemas.microsoft.com/office/excel/2006/main">
          <x14:cfRule type="cellIs" priority="161" stopIfTrue="1" operator="equal" id="{CBC17CD7-8F14-48DA-A54A-7BE9737152BC}">
            <xm:f>Resumen!$B$22</xm:f>
            <x14:dxf>
              <font>
                <b val="0"/>
                <condense val="0"/>
                <extend val="0"/>
                <color indexed="13"/>
              </font>
              <fill>
                <patternFill patternType="solid">
                  <fgColor indexed="60"/>
                  <bgColor indexed="10"/>
                </patternFill>
              </fill>
            </x14:dxf>
          </x14:cfRule>
          <x14:cfRule type="cellIs" priority="162" stopIfTrue="1" operator="equal" id="{4BEE1164-414C-4DC4-8E42-A5B10AFDE835}">
            <xm:f>Resumen!$B$23</xm:f>
            <x14:dxf>
              <font>
                <b val="0"/>
                <condense val="0"/>
                <extend val="0"/>
                <color indexed="63"/>
              </font>
              <fill>
                <patternFill patternType="solid">
                  <fgColor indexed="29"/>
                  <bgColor indexed="52"/>
                </patternFill>
              </fill>
            </x14:dxf>
          </x14:cfRule>
          <x14:cfRule type="cellIs" priority="163" stopIfTrue="1" operator="equal" id="{B704BEEC-124C-4877-AF2C-4EB85692BDC7}">
            <xm:f>Resumen!$B$24</xm:f>
            <x14:dxf>
              <fill>
                <patternFill patternType="solid">
                  <fgColor indexed="34"/>
                  <bgColor indexed="13"/>
                </patternFill>
              </fill>
            </x14:dxf>
          </x14:cfRule>
          <x14:cfRule type="cellIs" priority="164" stopIfTrue="1" operator="equal" id="{D3D0861B-47AF-4389-B5CD-264C380BD713}">
            <xm:f>Resumen!$B$25</xm:f>
            <x14:dxf>
              <fill>
                <patternFill patternType="solid">
                  <fgColor indexed="49"/>
                  <bgColor indexed="11"/>
                </patternFill>
              </fill>
            </x14:dxf>
          </x14:cfRule>
          <x14:cfRule type="cellIs" priority="165" stopIfTrue="1" operator="equal" id="{6603BEAD-85E4-4FB8-9324-1F1B5BBFE51B}">
            <xm:f>Resumen!$B$26</xm:f>
            <x14:dxf>
              <fill>
                <patternFill patternType="solid">
                  <fgColor indexed="35"/>
                  <bgColor indexed="15"/>
                </patternFill>
              </fill>
            </x14:dxf>
          </x14:cfRule>
          <xm:sqref>C37</xm:sqref>
        </x14:conditionalFormatting>
        <x14:conditionalFormatting xmlns:xm="http://schemas.microsoft.com/office/excel/2006/main">
          <x14:cfRule type="cellIs" priority="166" stopIfTrue="1" operator="equal" id="{F263B9E9-FF71-4511-9326-7A6CF8BA7D01}">
            <xm:f>Resumen!$B$22</xm:f>
            <x14:dxf>
              <font>
                <b val="0"/>
                <condense val="0"/>
                <extend val="0"/>
                <color indexed="13"/>
              </font>
              <fill>
                <patternFill patternType="solid">
                  <fgColor indexed="60"/>
                  <bgColor indexed="10"/>
                </patternFill>
              </fill>
            </x14:dxf>
          </x14:cfRule>
          <x14:cfRule type="cellIs" priority="167" stopIfTrue="1" operator="equal" id="{40B6AC4E-83AE-4BB1-9B2A-87CAC0457E8D}">
            <xm:f>Resumen!$B$23</xm:f>
            <x14:dxf>
              <font>
                <b val="0"/>
                <condense val="0"/>
                <extend val="0"/>
                <color indexed="63"/>
              </font>
              <fill>
                <patternFill patternType="solid">
                  <fgColor indexed="29"/>
                  <bgColor indexed="52"/>
                </patternFill>
              </fill>
            </x14:dxf>
          </x14:cfRule>
          <x14:cfRule type="cellIs" priority="168" stopIfTrue="1" operator="equal" id="{46B6D084-0E1B-461A-8DB2-47FB4EC9F522}">
            <xm:f>Resumen!$B$24</xm:f>
            <x14:dxf>
              <fill>
                <patternFill patternType="solid">
                  <fgColor indexed="34"/>
                  <bgColor indexed="13"/>
                </patternFill>
              </fill>
            </x14:dxf>
          </x14:cfRule>
          <x14:cfRule type="cellIs" priority="169" stopIfTrue="1" operator="equal" id="{EFA3A4AC-1BC4-4DC9-9D3C-7689FD51A056}">
            <xm:f>Resumen!$B$25</xm:f>
            <x14:dxf>
              <fill>
                <patternFill patternType="solid">
                  <fgColor indexed="49"/>
                  <bgColor indexed="11"/>
                </patternFill>
              </fill>
            </x14:dxf>
          </x14:cfRule>
          <x14:cfRule type="cellIs" priority="170" stopIfTrue="1" operator="equal" id="{436701FF-B561-444D-B28D-D448E9B35598}">
            <xm:f>Resumen!$B$26</xm:f>
            <x14:dxf>
              <fill>
                <patternFill patternType="solid">
                  <fgColor indexed="35"/>
                  <bgColor indexed="15"/>
                </patternFill>
              </fill>
            </x14:dxf>
          </x14:cfRule>
          <xm:sqref>C38</xm:sqref>
        </x14:conditionalFormatting>
        <x14:conditionalFormatting xmlns:xm="http://schemas.microsoft.com/office/excel/2006/main">
          <x14:cfRule type="cellIs" priority="171" stopIfTrue="1" operator="equal" id="{6FFB6C88-F0C3-4109-81A8-CBE6A166FBB6}">
            <xm:f>Resumen!$B$22</xm:f>
            <x14:dxf>
              <font>
                <b val="0"/>
                <condense val="0"/>
                <extend val="0"/>
                <color indexed="13"/>
              </font>
              <fill>
                <patternFill patternType="solid">
                  <fgColor indexed="60"/>
                  <bgColor indexed="10"/>
                </patternFill>
              </fill>
            </x14:dxf>
          </x14:cfRule>
          <x14:cfRule type="cellIs" priority="172" stopIfTrue="1" operator="equal" id="{089106AA-DFED-4B10-8375-CAA962A9DA5E}">
            <xm:f>Resumen!$B$23</xm:f>
            <x14:dxf>
              <font>
                <b val="0"/>
                <condense val="0"/>
                <extend val="0"/>
                <color indexed="63"/>
              </font>
              <fill>
                <patternFill patternType="solid">
                  <fgColor indexed="29"/>
                  <bgColor indexed="52"/>
                </patternFill>
              </fill>
            </x14:dxf>
          </x14:cfRule>
          <x14:cfRule type="cellIs" priority="173" stopIfTrue="1" operator="equal" id="{C45385F5-A43E-4E55-AC37-1FE018F8A6BB}">
            <xm:f>Resumen!$B$24</xm:f>
            <x14:dxf>
              <fill>
                <patternFill patternType="solid">
                  <fgColor indexed="34"/>
                  <bgColor indexed="13"/>
                </patternFill>
              </fill>
            </x14:dxf>
          </x14:cfRule>
          <x14:cfRule type="cellIs" priority="174" stopIfTrue="1" operator="equal" id="{2C00C528-F37A-4402-BB63-29FCF620B867}">
            <xm:f>Resumen!$B$25</xm:f>
            <x14:dxf>
              <fill>
                <patternFill patternType="solid">
                  <fgColor indexed="49"/>
                  <bgColor indexed="11"/>
                </patternFill>
              </fill>
            </x14:dxf>
          </x14:cfRule>
          <x14:cfRule type="cellIs" priority="175" stopIfTrue="1" operator="equal" id="{B79A98F0-578F-4927-B19E-89739F24CD85}">
            <xm:f>Resumen!$B$26</xm:f>
            <x14:dxf>
              <fill>
                <patternFill patternType="solid">
                  <fgColor indexed="35"/>
                  <bgColor indexed="15"/>
                </patternFill>
              </fill>
            </x14:dxf>
          </x14:cfRule>
          <xm:sqref>C39</xm:sqref>
        </x14:conditionalFormatting>
        <x14:conditionalFormatting xmlns:xm="http://schemas.microsoft.com/office/excel/2006/main">
          <x14:cfRule type="cellIs" priority="176" stopIfTrue="1" operator="equal" id="{0638BB67-E0B3-492B-AA31-DF30D5E7F986}">
            <xm:f>Resumen!$B$22</xm:f>
            <x14:dxf>
              <font>
                <b val="0"/>
                <condense val="0"/>
                <extend val="0"/>
                <color indexed="13"/>
              </font>
              <fill>
                <patternFill patternType="solid">
                  <fgColor indexed="60"/>
                  <bgColor indexed="10"/>
                </patternFill>
              </fill>
            </x14:dxf>
          </x14:cfRule>
          <x14:cfRule type="cellIs" priority="177" stopIfTrue="1" operator="equal" id="{0036D764-EC4C-4B38-BDEA-C69A369DC8E1}">
            <xm:f>Resumen!$B$23</xm:f>
            <x14:dxf>
              <font>
                <b val="0"/>
                <condense val="0"/>
                <extend val="0"/>
                <color indexed="63"/>
              </font>
              <fill>
                <patternFill patternType="solid">
                  <fgColor indexed="29"/>
                  <bgColor indexed="52"/>
                </patternFill>
              </fill>
            </x14:dxf>
          </x14:cfRule>
          <x14:cfRule type="cellIs" priority="178" stopIfTrue="1" operator="equal" id="{85105C9E-F545-4932-830C-1F6EF41E626C}">
            <xm:f>Resumen!$B$24</xm:f>
            <x14:dxf>
              <fill>
                <patternFill patternType="solid">
                  <fgColor indexed="34"/>
                  <bgColor indexed="13"/>
                </patternFill>
              </fill>
            </x14:dxf>
          </x14:cfRule>
          <x14:cfRule type="cellIs" priority="179" stopIfTrue="1" operator="equal" id="{A9339578-E36E-499E-8D2B-1F5D93FCE7C0}">
            <xm:f>Resumen!$B$25</xm:f>
            <x14:dxf>
              <fill>
                <patternFill patternType="solid">
                  <fgColor indexed="49"/>
                  <bgColor indexed="11"/>
                </patternFill>
              </fill>
            </x14:dxf>
          </x14:cfRule>
          <x14:cfRule type="cellIs" priority="180" stopIfTrue="1" operator="equal" id="{A2468257-56FB-47BB-955B-D05311D07D31}">
            <xm:f>Resumen!$B$26</xm:f>
            <x14:dxf>
              <fill>
                <patternFill patternType="solid">
                  <fgColor indexed="35"/>
                  <bgColor indexed="15"/>
                </patternFill>
              </fill>
            </x14:dxf>
          </x14:cfRule>
          <xm:sqref>C40</xm:sqref>
        </x14:conditionalFormatting>
        <x14:conditionalFormatting xmlns:xm="http://schemas.microsoft.com/office/excel/2006/main">
          <x14:cfRule type="cellIs" priority="181" stopIfTrue="1" operator="equal" id="{EECA3FB7-CF84-4E3F-9D04-FE08A4E5F2AC}">
            <xm:f>Resumen!$B$22</xm:f>
            <x14:dxf>
              <font>
                <b val="0"/>
                <condense val="0"/>
                <extend val="0"/>
                <color indexed="13"/>
              </font>
              <fill>
                <patternFill patternType="solid">
                  <fgColor indexed="60"/>
                  <bgColor indexed="10"/>
                </patternFill>
              </fill>
            </x14:dxf>
          </x14:cfRule>
          <x14:cfRule type="cellIs" priority="182" stopIfTrue="1" operator="equal" id="{60474FC6-7372-42A4-B8C3-26E8174F3A67}">
            <xm:f>Resumen!$B$23</xm:f>
            <x14:dxf>
              <font>
                <b val="0"/>
                <condense val="0"/>
                <extend val="0"/>
                <color indexed="63"/>
              </font>
              <fill>
                <patternFill patternType="solid">
                  <fgColor indexed="29"/>
                  <bgColor indexed="52"/>
                </patternFill>
              </fill>
            </x14:dxf>
          </x14:cfRule>
          <x14:cfRule type="cellIs" priority="183" stopIfTrue="1" operator="equal" id="{A9F64D46-9138-47A0-880B-820DCDCFAEEC}">
            <xm:f>Resumen!$B$24</xm:f>
            <x14:dxf>
              <fill>
                <patternFill patternType="solid">
                  <fgColor indexed="34"/>
                  <bgColor indexed="13"/>
                </patternFill>
              </fill>
            </x14:dxf>
          </x14:cfRule>
          <x14:cfRule type="cellIs" priority="184" stopIfTrue="1" operator="equal" id="{475E3A22-B7A5-4D04-9E2B-CA2AF0C5D929}">
            <xm:f>Resumen!$B$25</xm:f>
            <x14:dxf>
              <fill>
                <patternFill patternType="solid">
                  <fgColor indexed="49"/>
                  <bgColor indexed="11"/>
                </patternFill>
              </fill>
            </x14:dxf>
          </x14:cfRule>
          <x14:cfRule type="cellIs" priority="185" stopIfTrue="1" operator="equal" id="{56764038-F5A9-4B15-99B8-1B24948C6205}">
            <xm:f>Resumen!$B$26</xm:f>
            <x14:dxf>
              <fill>
                <patternFill patternType="solid">
                  <fgColor indexed="35"/>
                  <bgColor indexed="15"/>
                </patternFill>
              </fill>
            </x14:dxf>
          </x14:cfRule>
          <xm:sqref>C41</xm:sqref>
        </x14:conditionalFormatting>
        <x14:conditionalFormatting xmlns:xm="http://schemas.microsoft.com/office/excel/2006/main">
          <x14:cfRule type="cellIs" priority="186" stopIfTrue="1" operator="equal" id="{BD3F623C-72C6-49C7-B389-39872E9066E7}">
            <xm:f>Resumen!$B$22</xm:f>
            <x14:dxf>
              <font>
                <b val="0"/>
                <condense val="0"/>
                <extend val="0"/>
                <color indexed="13"/>
              </font>
              <fill>
                <patternFill patternType="solid">
                  <fgColor indexed="60"/>
                  <bgColor indexed="10"/>
                </patternFill>
              </fill>
            </x14:dxf>
          </x14:cfRule>
          <x14:cfRule type="cellIs" priority="187" stopIfTrue="1" operator="equal" id="{99C2B9A4-B8AB-47BF-9EEB-4B5805766F20}">
            <xm:f>Resumen!$B$23</xm:f>
            <x14:dxf>
              <font>
                <b val="0"/>
                <condense val="0"/>
                <extend val="0"/>
                <color indexed="63"/>
              </font>
              <fill>
                <patternFill patternType="solid">
                  <fgColor indexed="29"/>
                  <bgColor indexed="52"/>
                </patternFill>
              </fill>
            </x14:dxf>
          </x14:cfRule>
          <x14:cfRule type="cellIs" priority="188" stopIfTrue="1" operator="equal" id="{F4B3DB3C-0B08-4D1E-9FF1-9022F4645186}">
            <xm:f>Resumen!$B$24</xm:f>
            <x14:dxf>
              <fill>
                <patternFill patternType="solid">
                  <fgColor indexed="34"/>
                  <bgColor indexed="13"/>
                </patternFill>
              </fill>
            </x14:dxf>
          </x14:cfRule>
          <x14:cfRule type="cellIs" priority="189" stopIfTrue="1" operator="equal" id="{D8C447FC-B31A-4B1C-B13B-824F55E4C41F}">
            <xm:f>Resumen!$B$25</xm:f>
            <x14:dxf>
              <fill>
                <patternFill patternType="solid">
                  <fgColor indexed="49"/>
                  <bgColor indexed="11"/>
                </patternFill>
              </fill>
            </x14:dxf>
          </x14:cfRule>
          <x14:cfRule type="cellIs" priority="190" stopIfTrue="1" operator="equal" id="{80CD6E36-51E5-461D-8D31-E243AC9A5D66}">
            <xm:f>Resumen!$B$26</xm:f>
            <x14:dxf>
              <fill>
                <patternFill patternType="solid">
                  <fgColor indexed="35"/>
                  <bgColor indexed="15"/>
                </patternFill>
              </fill>
            </x14:dxf>
          </x14:cfRule>
          <xm:sqref>C42</xm:sqref>
        </x14:conditionalFormatting>
        <x14:conditionalFormatting xmlns:xm="http://schemas.microsoft.com/office/excel/2006/main">
          <x14:cfRule type="cellIs" priority="191" stopIfTrue="1" operator="equal" id="{4EA8CA85-512D-472A-B2A9-E269333C1653}">
            <xm:f>Resumen!$B$22</xm:f>
            <x14:dxf>
              <font>
                <b val="0"/>
                <condense val="0"/>
                <extend val="0"/>
                <color indexed="13"/>
              </font>
              <fill>
                <patternFill patternType="solid">
                  <fgColor indexed="60"/>
                  <bgColor indexed="10"/>
                </patternFill>
              </fill>
            </x14:dxf>
          </x14:cfRule>
          <x14:cfRule type="cellIs" priority="192" stopIfTrue="1" operator="equal" id="{191DE060-7AAB-43B5-993C-E401BC1177B7}">
            <xm:f>Resumen!$B$23</xm:f>
            <x14:dxf>
              <font>
                <b val="0"/>
                <condense val="0"/>
                <extend val="0"/>
                <color indexed="63"/>
              </font>
              <fill>
                <patternFill patternType="solid">
                  <fgColor indexed="29"/>
                  <bgColor indexed="52"/>
                </patternFill>
              </fill>
            </x14:dxf>
          </x14:cfRule>
          <x14:cfRule type="cellIs" priority="193" stopIfTrue="1" operator="equal" id="{91BE0E6F-F1B4-447A-B3DB-C854C9962E2B}">
            <xm:f>Resumen!$B$24</xm:f>
            <x14:dxf>
              <fill>
                <patternFill patternType="solid">
                  <fgColor indexed="34"/>
                  <bgColor indexed="13"/>
                </patternFill>
              </fill>
            </x14:dxf>
          </x14:cfRule>
          <x14:cfRule type="cellIs" priority="194" stopIfTrue="1" operator="equal" id="{52DFA135-9428-40C7-A258-7A63AB15C5A3}">
            <xm:f>Resumen!$B$25</xm:f>
            <x14:dxf>
              <fill>
                <patternFill patternType="solid">
                  <fgColor indexed="49"/>
                  <bgColor indexed="11"/>
                </patternFill>
              </fill>
            </x14:dxf>
          </x14:cfRule>
          <x14:cfRule type="cellIs" priority="195" stopIfTrue="1" operator="equal" id="{92E1998A-72E3-4F4D-A1F0-CE1734FCAF3D}">
            <xm:f>Resumen!$B$26</xm:f>
            <x14:dxf>
              <fill>
                <patternFill patternType="solid">
                  <fgColor indexed="35"/>
                  <bgColor indexed="15"/>
                </patternFill>
              </fill>
            </x14:dxf>
          </x14:cfRule>
          <xm:sqref>C43</xm:sqref>
        </x14:conditionalFormatting>
        <x14:conditionalFormatting xmlns:xm="http://schemas.microsoft.com/office/excel/2006/main">
          <x14:cfRule type="cellIs" priority="196" stopIfTrue="1" operator="equal" id="{E40A80C8-AF2C-46A3-8390-256CE9BB1385}">
            <xm:f>Resumen!$B$22</xm:f>
            <x14:dxf>
              <font>
                <b val="0"/>
                <condense val="0"/>
                <extend val="0"/>
                <color indexed="13"/>
              </font>
              <fill>
                <patternFill patternType="solid">
                  <fgColor indexed="60"/>
                  <bgColor indexed="10"/>
                </patternFill>
              </fill>
            </x14:dxf>
          </x14:cfRule>
          <x14:cfRule type="cellIs" priority="197" stopIfTrue="1" operator="equal" id="{79E1BD71-58A0-4D01-8A20-01C3FDC25A7B}">
            <xm:f>Resumen!$B$23</xm:f>
            <x14:dxf>
              <font>
                <b val="0"/>
                <condense val="0"/>
                <extend val="0"/>
                <color indexed="63"/>
              </font>
              <fill>
                <patternFill patternType="solid">
                  <fgColor indexed="29"/>
                  <bgColor indexed="52"/>
                </patternFill>
              </fill>
            </x14:dxf>
          </x14:cfRule>
          <x14:cfRule type="cellIs" priority="198" stopIfTrue="1" operator="equal" id="{6F92F75F-E979-4E1E-B3A1-1F3711EA8A44}">
            <xm:f>Resumen!$B$24</xm:f>
            <x14:dxf>
              <fill>
                <patternFill patternType="solid">
                  <fgColor indexed="34"/>
                  <bgColor indexed="13"/>
                </patternFill>
              </fill>
            </x14:dxf>
          </x14:cfRule>
          <x14:cfRule type="cellIs" priority="199" stopIfTrue="1" operator="equal" id="{55CBEFDB-4BC5-42FD-AD1D-0DD759D57974}">
            <xm:f>Resumen!$B$25</xm:f>
            <x14:dxf>
              <fill>
                <patternFill patternType="solid">
                  <fgColor indexed="49"/>
                  <bgColor indexed="11"/>
                </patternFill>
              </fill>
            </x14:dxf>
          </x14:cfRule>
          <x14:cfRule type="cellIs" priority="200" stopIfTrue="1" operator="equal" id="{9C99AB39-91E9-4420-8FE8-30803B6DF72F}">
            <xm:f>Resumen!$B$26</xm:f>
            <x14:dxf>
              <fill>
                <patternFill patternType="solid">
                  <fgColor indexed="35"/>
                  <bgColor indexed="15"/>
                </patternFill>
              </fill>
            </x14:dxf>
          </x14:cfRule>
          <xm:sqref>C45</xm:sqref>
        </x14:conditionalFormatting>
        <x14:conditionalFormatting xmlns:xm="http://schemas.microsoft.com/office/excel/2006/main">
          <x14:cfRule type="cellIs" priority="201" stopIfTrue="1" operator="equal" id="{6FE92022-47D2-4267-B9C5-1F886A594869}">
            <xm:f>Resumen!$B$22</xm:f>
            <x14:dxf>
              <font>
                <b val="0"/>
                <condense val="0"/>
                <extend val="0"/>
                <color indexed="13"/>
              </font>
              <fill>
                <patternFill patternType="solid">
                  <fgColor indexed="60"/>
                  <bgColor indexed="10"/>
                </patternFill>
              </fill>
            </x14:dxf>
          </x14:cfRule>
          <x14:cfRule type="cellIs" priority="202" stopIfTrue="1" operator="equal" id="{AD4F50B5-29F9-49D8-B3A9-18DFC7E32D98}">
            <xm:f>Resumen!$B$23</xm:f>
            <x14:dxf>
              <font>
                <b val="0"/>
                <condense val="0"/>
                <extend val="0"/>
                <color indexed="63"/>
              </font>
              <fill>
                <patternFill patternType="solid">
                  <fgColor indexed="29"/>
                  <bgColor indexed="52"/>
                </patternFill>
              </fill>
            </x14:dxf>
          </x14:cfRule>
          <x14:cfRule type="cellIs" priority="203" stopIfTrue="1" operator="equal" id="{E5E0F492-C5B5-4E7F-8369-86C14D92FBD5}">
            <xm:f>Resumen!$B$24</xm:f>
            <x14:dxf>
              <fill>
                <patternFill patternType="solid">
                  <fgColor indexed="34"/>
                  <bgColor indexed="13"/>
                </patternFill>
              </fill>
            </x14:dxf>
          </x14:cfRule>
          <x14:cfRule type="cellIs" priority="204" stopIfTrue="1" operator="equal" id="{C35976BA-95CE-45A8-ABEC-CE402EC3712D}">
            <xm:f>Resumen!$B$25</xm:f>
            <x14:dxf>
              <fill>
                <patternFill patternType="solid">
                  <fgColor indexed="49"/>
                  <bgColor indexed="11"/>
                </patternFill>
              </fill>
            </x14:dxf>
          </x14:cfRule>
          <x14:cfRule type="cellIs" priority="205" stopIfTrue="1" operator="equal" id="{8BF610F0-2430-4E57-8C33-6FF21F248FFB}">
            <xm:f>Resumen!$B$26</xm:f>
            <x14:dxf>
              <fill>
                <patternFill patternType="solid">
                  <fgColor indexed="35"/>
                  <bgColor indexed="15"/>
                </patternFill>
              </fill>
            </x14:dxf>
          </x14:cfRule>
          <xm:sqref>C46</xm:sqref>
        </x14:conditionalFormatting>
        <x14:conditionalFormatting xmlns:xm="http://schemas.microsoft.com/office/excel/2006/main">
          <x14:cfRule type="cellIs" priority="206" stopIfTrue="1" operator="equal" id="{D5DB7C32-48A4-45B5-8346-F4CAC794FC42}">
            <xm:f>Resumen!$B$22</xm:f>
            <x14:dxf>
              <font>
                <b val="0"/>
                <condense val="0"/>
                <extend val="0"/>
                <color indexed="13"/>
              </font>
              <fill>
                <patternFill patternType="solid">
                  <fgColor indexed="60"/>
                  <bgColor indexed="10"/>
                </patternFill>
              </fill>
            </x14:dxf>
          </x14:cfRule>
          <x14:cfRule type="cellIs" priority="207" stopIfTrue="1" operator="equal" id="{282222F1-B72E-4F97-A0CC-93792A556A3D}">
            <xm:f>Resumen!$B$23</xm:f>
            <x14:dxf>
              <font>
                <b val="0"/>
                <condense val="0"/>
                <extend val="0"/>
                <color indexed="63"/>
              </font>
              <fill>
                <patternFill patternType="solid">
                  <fgColor indexed="29"/>
                  <bgColor indexed="52"/>
                </patternFill>
              </fill>
            </x14:dxf>
          </x14:cfRule>
          <x14:cfRule type="cellIs" priority="208" stopIfTrue="1" operator="equal" id="{3D171CE1-ABCA-438B-BEAC-6FAA854A331D}">
            <xm:f>Resumen!$B$24</xm:f>
            <x14:dxf>
              <fill>
                <patternFill patternType="solid">
                  <fgColor indexed="34"/>
                  <bgColor indexed="13"/>
                </patternFill>
              </fill>
            </x14:dxf>
          </x14:cfRule>
          <x14:cfRule type="cellIs" priority="209" stopIfTrue="1" operator="equal" id="{1C327E10-E811-4E21-888C-1F14B0994465}">
            <xm:f>Resumen!$B$25</xm:f>
            <x14:dxf>
              <fill>
                <patternFill patternType="solid">
                  <fgColor indexed="49"/>
                  <bgColor indexed="11"/>
                </patternFill>
              </fill>
            </x14:dxf>
          </x14:cfRule>
          <x14:cfRule type="cellIs" priority="210" stopIfTrue="1" operator="equal" id="{FFE537AD-2C2D-4010-AA51-C3D0BEA688E1}">
            <xm:f>Resumen!$B$26</xm:f>
            <x14:dxf>
              <fill>
                <patternFill patternType="solid">
                  <fgColor indexed="35"/>
                  <bgColor indexed="15"/>
                </patternFill>
              </fill>
            </x14:dxf>
          </x14:cfRule>
          <xm:sqref>C47</xm:sqref>
        </x14:conditionalFormatting>
        <x14:conditionalFormatting xmlns:xm="http://schemas.microsoft.com/office/excel/2006/main">
          <x14:cfRule type="cellIs" priority="211" stopIfTrue="1" operator="equal" id="{C0B9FE23-3A74-46E9-9D4A-383B4F442C3D}">
            <xm:f>Resumen!$B$22</xm:f>
            <x14:dxf>
              <font>
                <b val="0"/>
                <condense val="0"/>
                <extend val="0"/>
                <color indexed="13"/>
              </font>
              <fill>
                <patternFill patternType="solid">
                  <fgColor indexed="60"/>
                  <bgColor indexed="10"/>
                </patternFill>
              </fill>
            </x14:dxf>
          </x14:cfRule>
          <x14:cfRule type="cellIs" priority="212" stopIfTrue="1" operator="equal" id="{7877F029-E54F-4898-9250-30C534203F7E}">
            <xm:f>Resumen!$B$23</xm:f>
            <x14:dxf>
              <font>
                <b val="0"/>
                <condense val="0"/>
                <extend val="0"/>
                <color indexed="63"/>
              </font>
              <fill>
                <patternFill patternType="solid">
                  <fgColor indexed="29"/>
                  <bgColor indexed="52"/>
                </patternFill>
              </fill>
            </x14:dxf>
          </x14:cfRule>
          <x14:cfRule type="cellIs" priority="213" stopIfTrue="1" operator="equal" id="{E090D367-62D0-4720-81C5-96B7DB431F60}">
            <xm:f>Resumen!$B$24</xm:f>
            <x14:dxf>
              <fill>
                <patternFill patternType="solid">
                  <fgColor indexed="34"/>
                  <bgColor indexed="13"/>
                </patternFill>
              </fill>
            </x14:dxf>
          </x14:cfRule>
          <x14:cfRule type="cellIs" priority="214" stopIfTrue="1" operator="equal" id="{D5C19E38-3186-4DCC-BEF4-AD6A9BB71C7D}">
            <xm:f>Resumen!$B$25</xm:f>
            <x14:dxf>
              <fill>
                <patternFill patternType="solid">
                  <fgColor indexed="49"/>
                  <bgColor indexed="11"/>
                </patternFill>
              </fill>
            </x14:dxf>
          </x14:cfRule>
          <x14:cfRule type="cellIs" priority="215" stopIfTrue="1" operator="equal" id="{E021077F-D150-4083-82F6-0F7070B0F6E3}">
            <xm:f>Resumen!$B$26</xm:f>
            <x14:dxf>
              <fill>
                <patternFill patternType="solid">
                  <fgColor indexed="35"/>
                  <bgColor indexed="15"/>
                </patternFill>
              </fill>
            </x14:dxf>
          </x14:cfRule>
          <xm:sqref>C48</xm:sqref>
        </x14:conditionalFormatting>
        <x14:conditionalFormatting xmlns:xm="http://schemas.microsoft.com/office/excel/2006/main">
          <x14:cfRule type="cellIs" priority="216" stopIfTrue="1" operator="equal" id="{DD015B9E-3693-4E7F-A088-E1123FFFD646}">
            <xm:f>Resumen!$B$22</xm:f>
            <x14:dxf>
              <font>
                <b val="0"/>
                <condense val="0"/>
                <extend val="0"/>
                <color indexed="13"/>
              </font>
              <fill>
                <patternFill patternType="solid">
                  <fgColor indexed="60"/>
                  <bgColor indexed="10"/>
                </patternFill>
              </fill>
            </x14:dxf>
          </x14:cfRule>
          <x14:cfRule type="cellIs" priority="217" stopIfTrue="1" operator="equal" id="{A3E85BD4-12FE-4750-B29D-0D358100B21D}">
            <xm:f>Resumen!$B$23</xm:f>
            <x14:dxf>
              <font>
                <b val="0"/>
                <condense val="0"/>
                <extend val="0"/>
                <color indexed="63"/>
              </font>
              <fill>
                <patternFill patternType="solid">
                  <fgColor indexed="29"/>
                  <bgColor indexed="52"/>
                </patternFill>
              </fill>
            </x14:dxf>
          </x14:cfRule>
          <x14:cfRule type="cellIs" priority="218" stopIfTrue="1" operator="equal" id="{03E22628-A2DB-45ED-A6ED-5B94D42272D9}">
            <xm:f>Resumen!$B$24</xm:f>
            <x14:dxf>
              <fill>
                <patternFill patternType="solid">
                  <fgColor indexed="34"/>
                  <bgColor indexed="13"/>
                </patternFill>
              </fill>
            </x14:dxf>
          </x14:cfRule>
          <x14:cfRule type="cellIs" priority="219" stopIfTrue="1" operator="equal" id="{37EC9F8F-6E29-43AB-A21B-739BACFEB9BA}">
            <xm:f>Resumen!$B$25</xm:f>
            <x14:dxf>
              <fill>
                <patternFill patternType="solid">
                  <fgColor indexed="49"/>
                  <bgColor indexed="11"/>
                </patternFill>
              </fill>
            </x14:dxf>
          </x14:cfRule>
          <x14:cfRule type="cellIs" priority="220" stopIfTrue="1" operator="equal" id="{2B40D656-3BAF-43D4-831F-E94DACAD4155}">
            <xm:f>Resumen!$B$26</xm:f>
            <x14:dxf>
              <fill>
                <patternFill patternType="solid">
                  <fgColor indexed="35"/>
                  <bgColor indexed="15"/>
                </patternFill>
              </fill>
            </x14:dxf>
          </x14:cfRule>
          <xm:sqref>C49</xm:sqref>
        </x14:conditionalFormatting>
        <x14:conditionalFormatting xmlns:xm="http://schemas.microsoft.com/office/excel/2006/main">
          <x14:cfRule type="cellIs" priority="221" stopIfTrue="1" operator="equal" id="{5A5600E2-0FE5-4E36-A745-B527DCA7E24E}">
            <xm:f>Resumen!$B$22</xm:f>
            <x14:dxf>
              <font>
                <b val="0"/>
                <condense val="0"/>
                <extend val="0"/>
                <color indexed="13"/>
              </font>
              <fill>
                <patternFill patternType="solid">
                  <fgColor indexed="60"/>
                  <bgColor indexed="10"/>
                </patternFill>
              </fill>
            </x14:dxf>
          </x14:cfRule>
          <x14:cfRule type="cellIs" priority="222" stopIfTrue="1" operator="equal" id="{9B40E607-FD24-437B-A155-A31851770B00}">
            <xm:f>Resumen!$B$23</xm:f>
            <x14:dxf>
              <font>
                <b val="0"/>
                <condense val="0"/>
                <extend val="0"/>
                <color indexed="63"/>
              </font>
              <fill>
                <patternFill patternType="solid">
                  <fgColor indexed="29"/>
                  <bgColor indexed="52"/>
                </patternFill>
              </fill>
            </x14:dxf>
          </x14:cfRule>
          <x14:cfRule type="cellIs" priority="223" stopIfTrue="1" operator="equal" id="{88CAAD69-33E9-401F-B7D8-D4A96039F0EC}">
            <xm:f>Resumen!$B$24</xm:f>
            <x14:dxf>
              <fill>
                <patternFill patternType="solid">
                  <fgColor indexed="34"/>
                  <bgColor indexed="13"/>
                </patternFill>
              </fill>
            </x14:dxf>
          </x14:cfRule>
          <x14:cfRule type="cellIs" priority="224" stopIfTrue="1" operator="equal" id="{0447FBF8-D7B9-4CEF-A722-D2AFBCFE5D6A}">
            <xm:f>Resumen!$B$25</xm:f>
            <x14:dxf>
              <fill>
                <patternFill patternType="solid">
                  <fgColor indexed="49"/>
                  <bgColor indexed="11"/>
                </patternFill>
              </fill>
            </x14:dxf>
          </x14:cfRule>
          <x14:cfRule type="cellIs" priority="225" stopIfTrue="1" operator="equal" id="{4251CA7B-594A-4C4D-A45E-6B5B41274781}">
            <xm:f>Resumen!$B$26</xm:f>
            <x14:dxf>
              <fill>
                <patternFill patternType="solid">
                  <fgColor indexed="35"/>
                  <bgColor indexed="15"/>
                </patternFill>
              </fill>
            </x14:dxf>
          </x14:cfRule>
          <xm:sqref>C50</xm:sqref>
        </x14:conditionalFormatting>
        <x14:conditionalFormatting xmlns:xm="http://schemas.microsoft.com/office/excel/2006/main">
          <x14:cfRule type="cellIs" priority="226" stopIfTrue="1" operator="equal" id="{8CA6DF3D-A307-44B3-8C7F-210ED37A5354}">
            <xm:f>Resumen!$B$22</xm:f>
            <x14:dxf>
              <font>
                <b val="0"/>
                <condense val="0"/>
                <extend val="0"/>
                <color indexed="13"/>
              </font>
              <fill>
                <patternFill patternType="solid">
                  <fgColor indexed="60"/>
                  <bgColor indexed="10"/>
                </patternFill>
              </fill>
            </x14:dxf>
          </x14:cfRule>
          <x14:cfRule type="cellIs" priority="227" stopIfTrue="1" operator="equal" id="{CED40E09-B060-462A-80F3-42E2B3F20772}">
            <xm:f>Resumen!$B$23</xm:f>
            <x14:dxf>
              <font>
                <b val="0"/>
                <condense val="0"/>
                <extend val="0"/>
                <color indexed="63"/>
              </font>
              <fill>
                <patternFill patternType="solid">
                  <fgColor indexed="29"/>
                  <bgColor indexed="52"/>
                </patternFill>
              </fill>
            </x14:dxf>
          </x14:cfRule>
          <x14:cfRule type="cellIs" priority="228" stopIfTrue="1" operator="equal" id="{16FB0FDC-ADCE-4D2A-AC1C-B4EE38B918D4}">
            <xm:f>Resumen!$B$24</xm:f>
            <x14:dxf>
              <fill>
                <patternFill patternType="solid">
                  <fgColor indexed="34"/>
                  <bgColor indexed="13"/>
                </patternFill>
              </fill>
            </x14:dxf>
          </x14:cfRule>
          <x14:cfRule type="cellIs" priority="229" stopIfTrue="1" operator="equal" id="{68EF5243-EF82-47AD-911A-CFB4CB295922}">
            <xm:f>Resumen!$B$25</xm:f>
            <x14:dxf>
              <fill>
                <patternFill patternType="solid">
                  <fgColor indexed="49"/>
                  <bgColor indexed="11"/>
                </patternFill>
              </fill>
            </x14:dxf>
          </x14:cfRule>
          <x14:cfRule type="cellIs" priority="230" stopIfTrue="1" operator="equal" id="{A98753B0-8CB0-4274-A262-9061B641B491}">
            <xm:f>Resumen!$B$26</xm:f>
            <x14:dxf>
              <fill>
                <patternFill patternType="solid">
                  <fgColor indexed="35"/>
                  <bgColor indexed="15"/>
                </patternFill>
              </fill>
            </x14:dxf>
          </x14:cfRule>
          <xm:sqref>C7</xm:sqref>
        </x14:conditionalFormatting>
        <x14:conditionalFormatting xmlns:xm="http://schemas.microsoft.com/office/excel/2006/main">
          <x14:cfRule type="cellIs" priority="36" stopIfTrue="1" operator="equal" id="{C6AA1BB9-D1F1-493B-A384-20A30AB2EC5C}">
            <xm:f>Resumen!$B$22</xm:f>
            <x14:dxf>
              <font>
                <b val="0"/>
                <condense val="0"/>
                <extend val="0"/>
                <color indexed="13"/>
              </font>
              <fill>
                <patternFill patternType="solid">
                  <fgColor indexed="60"/>
                  <bgColor indexed="10"/>
                </patternFill>
              </fill>
            </x14:dxf>
          </x14:cfRule>
          <x14:cfRule type="cellIs" priority="37" stopIfTrue="1" operator="equal" id="{78209BEF-7946-4E4C-976A-E51295A792CF}">
            <xm:f>Resumen!$B$23</xm:f>
            <x14:dxf>
              <font>
                <b val="0"/>
                <condense val="0"/>
                <extend val="0"/>
                <color indexed="63"/>
              </font>
              <fill>
                <patternFill patternType="solid">
                  <fgColor indexed="29"/>
                  <bgColor indexed="52"/>
                </patternFill>
              </fill>
            </x14:dxf>
          </x14:cfRule>
          <x14:cfRule type="cellIs" priority="38" stopIfTrue="1" operator="equal" id="{17AC9E6C-A7EF-45B7-82B3-96A9B6794566}">
            <xm:f>Resumen!$B$24</xm:f>
            <x14:dxf>
              <fill>
                <patternFill patternType="solid">
                  <fgColor indexed="34"/>
                  <bgColor indexed="13"/>
                </patternFill>
              </fill>
            </x14:dxf>
          </x14:cfRule>
          <x14:cfRule type="cellIs" priority="39" stopIfTrue="1" operator="equal" id="{D2EBE0C0-56AB-4CC2-A7AC-67E12FCCF799}">
            <xm:f>Resumen!$B$25</xm:f>
            <x14:dxf>
              <fill>
                <patternFill patternType="solid">
                  <fgColor indexed="49"/>
                  <bgColor indexed="11"/>
                </patternFill>
              </fill>
            </x14:dxf>
          </x14:cfRule>
          <x14:cfRule type="cellIs" priority="40" stopIfTrue="1" operator="equal" id="{5C88FDCD-1675-43C9-BD9A-AD26076B477D}">
            <xm:f>Resumen!$B$26</xm:f>
            <x14:dxf>
              <fill>
                <patternFill patternType="solid">
                  <fgColor indexed="35"/>
                  <bgColor indexed="15"/>
                </patternFill>
              </fill>
            </x14:dxf>
          </x14:cfRule>
          <xm:sqref>C11</xm:sqref>
        </x14:conditionalFormatting>
        <x14:conditionalFormatting xmlns:xm="http://schemas.microsoft.com/office/excel/2006/main">
          <x14:cfRule type="cellIs" priority="41" stopIfTrue="1" operator="equal" id="{62F5A5B0-AA13-4B21-939F-9C26232F80EA}">
            <xm:f>Resumen!$B$22</xm:f>
            <x14:dxf>
              <font>
                <b val="0"/>
                <condense val="0"/>
                <extend val="0"/>
                <color indexed="13"/>
              </font>
              <fill>
                <patternFill patternType="solid">
                  <fgColor indexed="60"/>
                  <bgColor indexed="10"/>
                </patternFill>
              </fill>
            </x14:dxf>
          </x14:cfRule>
          <x14:cfRule type="cellIs" priority="42" stopIfTrue="1" operator="equal" id="{3FE72279-E61A-4809-A511-44114050830E}">
            <xm:f>Resumen!$B$23</xm:f>
            <x14:dxf>
              <font>
                <b val="0"/>
                <condense val="0"/>
                <extend val="0"/>
                <color indexed="63"/>
              </font>
              <fill>
                <patternFill patternType="solid">
                  <fgColor indexed="29"/>
                  <bgColor indexed="52"/>
                </patternFill>
              </fill>
            </x14:dxf>
          </x14:cfRule>
          <x14:cfRule type="cellIs" priority="43" stopIfTrue="1" operator="equal" id="{4DCEC4D7-F21E-49CD-9FDC-70FD626AEBF9}">
            <xm:f>Resumen!$B$24</xm:f>
            <x14:dxf>
              <fill>
                <patternFill patternType="solid">
                  <fgColor indexed="34"/>
                  <bgColor indexed="13"/>
                </patternFill>
              </fill>
            </x14:dxf>
          </x14:cfRule>
          <x14:cfRule type="cellIs" priority="44" stopIfTrue="1" operator="equal" id="{9376D2B1-F22F-439E-A33F-A9CF88119467}">
            <xm:f>Resumen!$B$25</xm:f>
            <x14:dxf>
              <fill>
                <patternFill patternType="solid">
                  <fgColor indexed="49"/>
                  <bgColor indexed="11"/>
                </patternFill>
              </fill>
            </x14:dxf>
          </x14:cfRule>
          <x14:cfRule type="cellIs" priority="45" stopIfTrue="1" operator="equal" id="{6B82B0F5-3535-44B1-ABCA-192E8B8DAFF3}">
            <xm:f>Resumen!$B$26</xm:f>
            <x14:dxf>
              <fill>
                <patternFill patternType="solid">
                  <fgColor indexed="35"/>
                  <bgColor indexed="15"/>
                </patternFill>
              </fill>
            </x14:dxf>
          </x14:cfRule>
          <xm:sqref>C11</xm:sqref>
        </x14:conditionalFormatting>
        <x14:conditionalFormatting xmlns:xm="http://schemas.microsoft.com/office/excel/2006/main">
          <x14:cfRule type="cellIs" priority="31" stopIfTrue="1" operator="equal" id="{B61BA21D-EFB8-4920-B201-847BB868C014}">
            <xm:f>Resumen!$B$22</xm:f>
            <x14:dxf>
              <font>
                <b val="0"/>
                <condense val="0"/>
                <extend val="0"/>
                <color indexed="13"/>
              </font>
              <fill>
                <patternFill patternType="solid">
                  <fgColor indexed="60"/>
                  <bgColor indexed="10"/>
                </patternFill>
              </fill>
            </x14:dxf>
          </x14:cfRule>
          <x14:cfRule type="cellIs" priority="32" stopIfTrue="1" operator="equal" id="{3EEA1298-8494-48D0-ADC9-D93B85A24B28}">
            <xm:f>Resumen!$B$23</xm:f>
            <x14:dxf>
              <font>
                <b val="0"/>
                <condense val="0"/>
                <extend val="0"/>
                <color indexed="63"/>
              </font>
              <fill>
                <patternFill patternType="solid">
                  <fgColor indexed="29"/>
                  <bgColor indexed="52"/>
                </patternFill>
              </fill>
            </x14:dxf>
          </x14:cfRule>
          <x14:cfRule type="cellIs" priority="33" stopIfTrue="1" operator="equal" id="{EA55B4D1-3FD2-47F1-97CC-5FA4924CC8E3}">
            <xm:f>Resumen!$B$24</xm:f>
            <x14:dxf>
              <fill>
                <patternFill patternType="solid">
                  <fgColor indexed="34"/>
                  <bgColor indexed="13"/>
                </patternFill>
              </fill>
            </x14:dxf>
          </x14:cfRule>
          <x14:cfRule type="cellIs" priority="34" stopIfTrue="1" operator="equal" id="{3787DBB1-5273-47AA-BE60-8E00C226D1A5}">
            <xm:f>Resumen!$B$25</xm:f>
            <x14:dxf>
              <fill>
                <patternFill patternType="solid">
                  <fgColor indexed="49"/>
                  <bgColor indexed="11"/>
                </patternFill>
              </fill>
            </x14:dxf>
          </x14:cfRule>
          <x14:cfRule type="cellIs" priority="35" stopIfTrue="1" operator="equal" id="{296CBB9D-57A0-428A-8366-E38197994E58}">
            <xm:f>Resumen!$B$26</xm:f>
            <x14:dxf>
              <fill>
                <patternFill patternType="solid">
                  <fgColor indexed="35"/>
                  <bgColor indexed="15"/>
                </patternFill>
              </fill>
            </x14:dxf>
          </x14:cfRule>
          <xm:sqref>C12</xm:sqref>
        </x14:conditionalFormatting>
        <x14:conditionalFormatting xmlns:xm="http://schemas.microsoft.com/office/excel/2006/main">
          <x14:cfRule type="cellIs" priority="21" stopIfTrue="1" operator="equal" id="{2C4E1080-F9EC-4883-84A9-52D22992604A}">
            <xm:f>Resumen!$B$22</xm:f>
            <x14:dxf>
              <font>
                <b val="0"/>
                <condense val="0"/>
                <extend val="0"/>
                <color indexed="13"/>
              </font>
              <fill>
                <patternFill patternType="solid">
                  <fgColor indexed="60"/>
                  <bgColor indexed="10"/>
                </patternFill>
              </fill>
            </x14:dxf>
          </x14:cfRule>
          <x14:cfRule type="cellIs" priority="22" stopIfTrue="1" operator="equal" id="{EF184A65-65C8-4937-80DF-A04F98BFEEF2}">
            <xm:f>Resumen!$B$23</xm:f>
            <x14:dxf>
              <font>
                <b val="0"/>
                <condense val="0"/>
                <extend val="0"/>
                <color indexed="63"/>
              </font>
              <fill>
                <patternFill patternType="solid">
                  <fgColor indexed="29"/>
                  <bgColor indexed="52"/>
                </patternFill>
              </fill>
            </x14:dxf>
          </x14:cfRule>
          <x14:cfRule type="cellIs" priority="23" stopIfTrue="1" operator="equal" id="{A997A21E-42C3-46E7-8017-5E4B5A5A7232}">
            <xm:f>Resumen!$B$24</xm:f>
            <x14:dxf>
              <fill>
                <patternFill patternType="solid">
                  <fgColor indexed="34"/>
                  <bgColor indexed="13"/>
                </patternFill>
              </fill>
            </x14:dxf>
          </x14:cfRule>
          <x14:cfRule type="cellIs" priority="24" stopIfTrue="1" operator="equal" id="{507F1335-FD7B-40D3-AFE2-B9560CB8B772}">
            <xm:f>Resumen!$B$25</xm:f>
            <x14:dxf>
              <fill>
                <patternFill patternType="solid">
                  <fgColor indexed="49"/>
                  <bgColor indexed="11"/>
                </patternFill>
              </fill>
            </x14:dxf>
          </x14:cfRule>
          <x14:cfRule type="cellIs" priority="25" stopIfTrue="1" operator="equal" id="{7E05D498-580E-4E75-8EFA-A83C667C0FAB}">
            <xm:f>Resumen!$B$26</xm:f>
            <x14:dxf>
              <fill>
                <patternFill patternType="solid">
                  <fgColor indexed="35"/>
                  <bgColor indexed="15"/>
                </patternFill>
              </fill>
            </x14:dxf>
          </x14:cfRule>
          <xm:sqref>C13</xm:sqref>
        </x14:conditionalFormatting>
        <x14:conditionalFormatting xmlns:xm="http://schemas.microsoft.com/office/excel/2006/main">
          <x14:cfRule type="cellIs" priority="26" stopIfTrue="1" operator="equal" id="{7B2AAD04-E594-4329-807A-8C0AB51E75EE}">
            <xm:f>Resumen!$B$22</xm:f>
            <x14:dxf>
              <font>
                <b val="0"/>
                <condense val="0"/>
                <extend val="0"/>
                <color indexed="13"/>
              </font>
              <fill>
                <patternFill patternType="solid">
                  <fgColor indexed="60"/>
                  <bgColor indexed="10"/>
                </patternFill>
              </fill>
            </x14:dxf>
          </x14:cfRule>
          <x14:cfRule type="cellIs" priority="27" stopIfTrue="1" operator="equal" id="{34474A30-38DC-4347-8972-2F1D5205A195}">
            <xm:f>Resumen!$B$23</xm:f>
            <x14:dxf>
              <font>
                <b val="0"/>
                <condense val="0"/>
                <extend val="0"/>
                <color indexed="63"/>
              </font>
              <fill>
                <patternFill patternType="solid">
                  <fgColor indexed="29"/>
                  <bgColor indexed="52"/>
                </patternFill>
              </fill>
            </x14:dxf>
          </x14:cfRule>
          <x14:cfRule type="cellIs" priority="28" stopIfTrue="1" operator="equal" id="{631871D0-C6AA-485D-913F-3DFD850B248F}">
            <xm:f>Resumen!$B$24</xm:f>
            <x14:dxf>
              <fill>
                <patternFill patternType="solid">
                  <fgColor indexed="34"/>
                  <bgColor indexed="13"/>
                </patternFill>
              </fill>
            </x14:dxf>
          </x14:cfRule>
          <x14:cfRule type="cellIs" priority="29" stopIfTrue="1" operator="equal" id="{2BDE8AE8-6B55-46D2-ABF7-28AE68FB0954}">
            <xm:f>Resumen!$B$25</xm:f>
            <x14:dxf>
              <fill>
                <patternFill patternType="solid">
                  <fgColor indexed="49"/>
                  <bgColor indexed="11"/>
                </patternFill>
              </fill>
            </x14:dxf>
          </x14:cfRule>
          <x14:cfRule type="cellIs" priority="30" stopIfTrue="1" operator="equal" id="{31FD0E75-F732-4ABE-86BA-BE5633DB557F}">
            <xm:f>Resumen!$B$26</xm:f>
            <x14:dxf>
              <fill>
                <patternFill patternType="solid">
                  <fgColor indexed="35"/>
                  <bgColor indexed="15"/>
                </patternFill>
              </fill>
            </x14:dxf>
          </x14:cfRule>
          <xm:sqref>C13</xm:sqref>
        </x14:conditionalFormatting>
        <x14:conditionalFormatting xmlns:xm="http://schemas.microsoft.com/office/excel/2006/main">
          <x14:cfRule type="cellIs" priority="11" stopIfTrue="1" operator="equal" id="{10228FF9-2034-4477-B16E-C9EE96C5FCD9}">
            <xm:f>Resumen!$B$22</xm:f>
            <x14:dxf>
              <font>
                <b val="0"/>
                <condense val="0"/>
                <extend val="0"/>
                <color indexed="13"/>
              </font>
              <fill>
                <patternFill patternType="solid">
                  <fgColor indexed="60"/>
                  <bgColor indexed="10"/>
                </patternFill>
              </fill>
            </x14:dxf>
          </x14:cfRule>
          <x14:cfRule type="cellIs" priority="12" stopIfTrue="1" operator="equal" id="{20D01123-D0D7-4CBE-8AA0-6BD410372885}">
            <xm:f>Resumen!$B$23</xm:f>
            <x14:dxf>
              <font>
                <b val="0"/>
                <condense val="0"/>
                <extend val="0"/>
                <color indexed="63"/>
              </font>
              <fill>
                <patternFill patternType="solid">
                  <fgColor indexed="29"/>
                  <bgColor indexed="52"/>
                </patternFill>
              </fill>
            </x14:dxf>
          </x14:cfRule>
          <x14:cfRule type="cellIs" priority="13" stopIfTrue="1" operator="equal" id="{596D2AAF-C87F-4CC5-BBC9-15C3878CD623}">
            <xm:f>Resumen!$B$24</xm:f>
            <x14:dxf>
              <fill>
                <patternFill patternType="solid">
                  <fgColor indexed="34"/>
                  <bgColor indexed="13"/>
                </patternFill>
              </fill>
            </x14:dxf>
          </x14:cfRule>
          <x14:cfRule type="cellIs" priority="14" stopIfTrue="1" operator="equal" id="{D18237CF-9BE2-42B1-AC75-EDD881DDAB2C}">
            <xm:f>Resumen!$B$25</xm:f>
            <x14:dxf>
              <fill>
                <patternFill patternType="solid">
                  <fgColor indexed="49"/>
                  <bgColor indexed="11"/>
                </patternFill>
              </fill>
            </x14:dxf>
          </x14:cfRule>
          <x14:cfRule type="cellIs" priority="15" stopIfTrue="1" operator="equal" id="{F90D6CC3-360F-43A0-A0B4-4A778D2FFCA5}">
            <xm:f>Resumen!$B$26</xm:f>
            <x14:dxf>
              <fill>
                <patternFill patternType="solid">
                  <fgColor indexed="35"/>
                  <bgColor indexed="15"/>
                </patternFill>
              </fill>
            </x14:dxf>
          </x14:cfRule>
          <xm:sqref>C14</xm:sqref>
        </x14:conditionalFormatting>
        <x14:conditionalFormatting xmlns:xm="http://schemas.microsoft.com/office/excel/2006/main">
          <x14:cfRule type="cellIs" priority="16" stopIfTrue="1" operator="equal" id="{B36C2B83-B455-4A1C-9C25-FF9E80CC3939}">
            <xm:f>Resumen!$B$22</xm:f>
            <x14:dxf>
              <font>
                <b val="0"/>
                <condense val="0"/>
                <extend val="0"/>
                <color indexed="13"/>
              </font>
              <fill>
                <patternFill patternType="solid">
                  <fgColor indexed="60"/>
                  <bgColor indexed="10"/>
                </patternFill>
              </fill>
            </x14:dxf>
          </x14:cfRule>
          <x14:cfRule type="cellIs" priority="17" stopIfTrue="1" operator="equal" id="{1729773F-07B6-48A8-83FB-01BE7F985AEF}">
            <xm:f>Resumen!$B$23</xm:f>
            <x14:dxf>
              <font>
                <b val="0"/>
                <condense val="0"/>
                <extend val="0"/>
                <color indexed="63"/>
              </font>
              <fill>
                <patternFill patternType="solid">
                  <fgColor indexed="29"/>
                  <bgColor indexed="52"/>
                </patternFill>
              </fill>
            </x14:dxf>
          </x14:cfRule>
          <x14:cfRule type="cellIs" priority="18" stopIfTrue="1" operator="equal" id="{71B55C3D-9BC1-4F49-830D-1796656BE809}">
            <xm:f>Resumen!$B$24</xm:f>
            <x14:dxf>
              <fill>
                <patternFill patternType="solid">
                  <fgColor indexed="34"/>
                  <bgColor indexed="13"/>
                </patternFill>
              </fill>
            </x14:dxf>
          </x14:cfRule>
          <x14:cfRule type="cellIs" priority="19" stopIfTrue="1" operator="equal" id="{C7B9E9F7-BF23-46A8-93C5-FF8F2651D367}">
            <xm:f>Resumen!$B$25</xm:f>
            <x14:dxf>
              <fill>
                <patternFill patternType="solid">
                  <fgColor indexed="49"/>
                  <bgColor indexed="11"/>
                </patternFill>
              </fill>
            </x14:dxf>
          </x14:cfRule>
          <x14:cfRule type="cellIs" priority="20" stopIfTrue="1" operator="equal" id="{B92F2481-CB9E-47BC-8C75-57C92FA9DD63}">
            <xm:f>Resumen!$B$26</xm:f>
            <x14:dxf>
              <fill>
                <patternFill patternType="solid">
                  <fgColor indexed="35"/>
                  <bgColor indexed="15"/>
                </patternFill>
              </fill>
            </x14:dxf>
          </x14:cfRule>
          <xm:sqref>C14</xm:sqref>
        </x14:conditionalFormatting>
        <x14:conditionalFormatting xmlns:xm="http://schemas.microsoft.com/office/excel/2006/main">
          <x14:cfRule type="cellIs" priority="1" stopIfTrue="1" operator="equal" id="{0CB4B657-F1D7-4CA7-BEF6-EE57516EAB15}">
            <xm:f>Resumen!$B$22</xm:f>
            <x14:dxf>
              <font>
                <b val="0"/>
                <condense val="0"/>
                <extend val="0"/>
                <color indexed="13"/>
              </font>
              <fill>
                <patternFill patternType="solid">
                  <fgColor indexed="60"/>
                  <bgColor indexed="10"/>
                </patternFill>
              </fill>
            </x14:dxf>
          </x14:cfRule>
          <x14:cfRule type="cellIs" priority="2" stopIfTrue="1" operator="equal" id="{480A9A42-E82E-4EA5-85F0-6207E2EFF960}">
            <xm:f>Resumen!$B$23</xm:f>
            <x14:dxf>
              <font>
                <b val="0"/>
                <condense val="0"/>
                <extend val="0"/>
                <color indexed="63"/>
              </font>
              <fill>
                <patternFill patternType="solid">
                  <fgColor indexed="29"/>
                  <bgColor indexed="52"/>
                </patternFill>
              </fill>
            </x14:dxf>
          </x14:cfRule>
          <x14:cfRule type="cellIs" priority="3" stopIfTrue="1" operator="equal" id="{A77E9AD4-B4C1-49F8-98CD-30A18CC78CBF}">
            <xm:f>Resumen!$B$24</xm:f>
            <x14:dxf>
              <fill>
                <patternFill patternType="solid">
                  <fgColor indexed="34"/>
                  <bgColor indexed="13"/>
                </patternFill>
              </fill>
            </x14:dxf>
          </x14:cfRule>
          <x14:cfRule type="cellIs" priority="4" stopIfTrue="1" operator="equal" id="{077D0524-6A33-4725-BE1C-130273C5D3E3}">
            <xm:f>Resumen!$B$25</xm:f>
            <x14:dxf>
              <fill>
                <patternFill patternType="solid">
                  <fgColor indexed="49"/>
                  <bgColor indexed="11"/>
                </patternFill>
              </fill>
            </x14:dxf>
          </x14:cfRule>
          <x14:cfRule type="cellIs" priority="5" stopIfTrue="1" operator="equal" id="{64685E5D-FA96-4395-961C-72ABFB4D91DA}">
            <xm:f>Resumen!$B$26</xm:f>
            <x14:dxf>
              <fill>
                <patternFill patternType="solid">
                  <fgColor indexed="35"/>
                  <bgColor indexed="15"/>
                </patternFill>
              </fill>
            </x14:dxf>
          </x14:cfRule>
          <xm:sqref>C15</xm:sqref>
        </x14:conditionalFormatting>
        <x14:conditionalFormatting xmlns:xm="http://schemas.microsoft.com/office/excel/2006/main">
          <x14:cfRule type="cellIs" priority="6" stopIfTrue="1" operator="equal" id="{C1FDED14-50AE-41C4-B941-681629362118}">
            <xm:f>Resumen!$B$22</xm:f>
            <x14:dxf>
              <font>
                <b val="0"/>
                <condense val="0"/>
                <extend val="0"/>
                <color indexed="13"/>
              </font>
              <fill>
                <patternFill patternType="solid">
                  <fgColor indexed="60"/>
                  <bgColor indexed="10"/>
                </patternFill>
              </fill>
            </x14:dxf>
          </x14:cfRule>
          <x14:cfRule type="cellIs" priority="7" stopIfTrue="1" operator="equal" id="{A215E7AC-DC4A-43A2-9032-5E9D967BD0CE}">
            <xm:f>Resumen!$B$23</xm:f>
            <x14:dxf>
              <font>
                <b val="0"/>
                <condense val="0"/>
                <extend val="0"/>
                <color indexed="63"/>
              </font>
              <fill>
                <patternFill patternType="solid">
                  <fgColor indexed="29"/>
                  <bgColor indexed="52"/>
                </patternFill>
              </fill>
            </x14:dxf>
          </x14:cfRule>
          <x14:cfRule type="cellIs" priority="8" stopIfTrue="1" operator="equal" id="{336237C8-4917-43EB-9699-81C335DEAEB7}">
            <xm:f>Resumen!$B$24</xm:f>
            <x14:dxf>
              <fill>
                <patternFill patternType="solid">
                  <fgColor indexed="34"/>
                  <bgColor indexed="13"/>
                </patternFill>
              </fill>
            </x14:dxf>
          </x14:cfRule>
          <x14:cfRule type="cellIs" priority="9" stopIfTrue="1" operator="equal" id="{1242F8E5-2B39-47BC-A0C8-C650F5C2DBA4}">
            <xm:f>Resumen!$B$25</xm:f>
            <x14:dxf>
              <fill>
                <patternFill patternType="solid">
                  <fgColor indexed="49"/>
                  <bgColor indexed="11"/>
                </patternFill>
              </fill>
            </x14:dxf>
          </x14:cfRule>
          <x14:cfRule type="cellIs" priority="10" stopIfTrue="1" operator="equal" id="{2094F73E-40E0-46E2-AD79-BB35EA0C0F0D}">
            <xm:f>Resumen!$B$26</xm:f>
            <x14:dxf>
              <fill>
                <patternFill patternType="solid">
                  <fgColor indexed="35"/>
                  <bgColor indexed="15"/>
                </patternFill>
              </fill>
            </x14:dxf>
          </x14:cfRule>
          <xm:sqref>C15</xm:sqref>
        </x14:conditionalFormatting>
      </x14:conditionalFormattings>
    </ext>
    <ext xmlns:x14="http://schemas.microsoft.com/office/spreadsheetml/2009/9/main" uri="{CCE6A557-97BC-4b89-ADB6-D9C93CAAB3DF}">
      <x14:dataValidations xmlns:xm="http://schemas.microsoft.com/office/excel/2006/main" count="1">
        <x14:dataValidation type="list" operator="equal" allowBlank="1" showErrorMessage="1">
          <x14:formula1>
            <xm:f>Resumen!$B$22:$B$28</xm:f>
          </x14:formula1>
          <x14:formula2>
            <xm:f>0</xm:f>
          </x14:formula2>
          <xm:sqref>C13:C15 C9:C11 C4:C7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E3" sqref="E3"/>
    </sheetView>
  </sheetViews>
  <sheetFormatPr defaultColWidth="11.5703125" defaultRowHeight="12.75" x14ac:dyDescent="0.2"/>
  <cols>
    <col min="1" max="1" width="17" customWidth="1"/>
    <col min="2" max="2" width="111.140625" customWidth="1"/>
    <col min="3" max="3" width="13" customWidth="1"/>
    <col min="4" max="4" width="15.5703125" customWidth="1"/>
    <col min="5" max="5" width="10" customWidth="1"/>
    <col min="6" max="9" width="5.7109375" customWidth="1"/>
  </cols>
  <sheetData>
    <row r="1" spans="1:12" ht="48.75" customHeight="1" x14ac:dyDescent="0.3">
      <c r="A1" s="20" t="s">
        <v>309</v>
      </c>
      <c r="B1" s="45" t="s">
        <v>310</v>
      </c>
      <c r="C1" s="20" t="s">
        <v>295</v>
      </c>
      <c r="D1" s="20" t="s">
        <v>299</v>
      </c>
    </row>
    <row r="2" spans="1:12" ht="23.25" x14ac:dyDescent="0.35">
      <c r="A2" s="23" t="s">
        <v>372</v>
      </c>
      <c r="B2" s="24" t="s">
        <v>391</v>
      </c>
      <c r="C2" s="46"/>
      <c r="D2" s="46"/>
      <c r="E2" s="57">
        <f>AVERAGE(E3,E6,E13,E15)</f>
        <v>0.63749999999999996</v>
      </c>
      <c r="G2" s="47" t="s">
        <v>7</v>
      </c>
      <c r="H2" s="8">
        <f t="shared" ref="H2:H8" si="0">COUNTIF($C$4:$C$41,G2)</f>
        <v>2</v>
      </c>
      <c r="K2" s="52" t="s">
        <v>297</v>
      </c>
      <c r="L2" s="8">
        <f>SUM(H2:H3)</f>
        <v>2</v>
      </c>
    </row>
    <row r="3" spans="1:12" ht="18" x14ac:dyDescent="0.25">
      <c r="A3" s="27" t="s">
        <v>373</v>
      </c>
      <c r="B3" s="28" t="s">
        <v>392</v>
      </c>
      <c r="C3" s="48"/>
      <c r="D3" s="48"/>
      <c r="E3" s="69">
        <f>AVERAGE(E4:E5)</f>
        <v>0.9</v>
      </c>
      <c r="G3" s="47" t="s">
        <v>10</v>
      </c>
      <c r="H3" s="8">
        <f t="shared" si="0"/>
        <v>0</v>
      </c>
      <c r="K3" s="52" t="s">
        <v>298</v>
      </c>
      <c r="L3" s="8">
        <f>SUM(H4:H5)</f>
        <v>12</v>
      </c>
    </row>
    <row r="4" spans="1:12" ht="15" x14ac:dyDescent="0.2">
      <c r="A4" s="30" t="s">
        <v>374</v>
      </c>
      <c r="B4" s="31" t="s">
        <v>393</v>
      </c>
      <c r="C4" s="9" t="s">
        <v>16</v>
      </c>
      <c r="D4" s="51"/>
      <c r="E4">
        <f>VLOOKUP(C4,Resumen!$B$22:$C$27,2,0)</f>
        <v>0.9</v>
      </c>
      <c r="G4" s="47" t="s">
        <v>13</v>
      </c>
      <c r="H4" s="8">
        <f t="shared" si="0"/>
        <v>0</v>
      </c>
      <c r="K4" s="52" t="s">
        <v>296</v>
      </c>
      <c r="L4" s="8">
        <f>SUM(H6:H7)</f>
        <v>0</v>
      </c>
    </row>
    <row r="5" spans="1:12" ht="15" x14ac:dyDescent="0.2">
      <c r="A5" s="30" t="s">
        <v>375</v>
      </c>
      <c r="B5" s="31" t="s">
        <v>394</v>
      </c>
      <c r="C5" s="9" t="s">
        <v>16</v>
      </c>
      <c r="D5" s="51"/>
      <c r="E5">
        <f>VLOOKUP(C5,Resumen!$B$22:$C$27,2,0)</f>
        <v>0.9</v>
      </c>
      <c r="G5" s="47" t="s">
        <v>16</v>
      </c>
      <c r="H5" s="8">
        <f t="shared" si="0"/>
        <v>12</v>
      </c>
      <c r="K5" s="58"/>
      <c r="L5" s="59"/>
    </row>
    <row r="6" spans="1:12" ht="18" x14ac:dyDescent="0.25">
      <c r="A6" s="27" t="s">
        <v>376</v>
      </c>
      <c r="B6" s="28" t="s">
        <v>395</v>
      </c>
      <c r="C6" s="48"/>
      <c r="D6" s="48"/>
      <c r="E6" s="69">
        <f>AVERAGE(E7:E12)</f>
        <v>0.75</v>
      </c>
      <c r="G6" s="47" t="s">
        <v>19</v>
      </c>
      <c r="H6" s="8">
        <f t="shared" si="0"/>
        <v>0</v>
      </c>
    </row>
    <row r="7" spans="1:12" ht="15" x14ac:dyDescent="0.2">
      <c r="A7" s="30" t="s">
        <v>377</v>
      </c>
      <c r="B7" s="31" t="s">
        <v>396</v>
      </c>
      <c r="C7" s="9" t="s">
        <v>16</v>
      </c>
      <c r="D7" s="51"/>
      <c r="E7">
        <f>VLOOKUP(C7,Resumen!$B$22:$C$27,2,0)</f>
        <v>0.9</v>
      </c>
      <c r="G7" s="47" t="s">
        <v>22</v>
      </c>
      <c r="H7" s="8">
        <f t="shared" si="0"/>
        <v>0</v>
      </c>
    </row>
    <row r="8" spans="1:12" ht="15" x14ac:dyDescent="0.2">
      <c r="A8" s="30" t="s">
        <v>378</v>
      </c>
      <c r="B8" s="31" t="s">
        <v>397</v>
      </c>
      <c r="C8" s="9" t="s">
        <v>16</v>
      </c>
      <c r="D8" s="51"/>
      <c r="E8">
        <f>VLOOKUP(C8,Resumen!$B$22:$C$27,2,0)</f>
        <v>0.9</v>
      </c>
      <c r="G8" s="47" t="s">
        <v>25</v>
      </c>
      <c r="H8" s="8">
        <f t="shared" si="0"/>
        <v>0</v>
      </c>
    </row>
    <row r="9" spans="1:12" ht="15" x14ac:dyDescent="0.2">
      <c r="A9" s="30" t="s">
        <v>379</v>
      </c>
      <c r="B9" s="31" t="s">
        <v>398</v>
      </c>
      <c r="C9" s="9" t="s">
        <v>16</v>
      </c>
      <c r="D9" s="51"/>
      <c r="E9">
        <f>VLOOKUP(C9,Resumen!$B$22:$C$27,2,0)</f>
        <v>0.9</v>
      </c>
    </row>
    <row r="10" spans="1:12" ht="15" x14ac:dyDescent="0.2">
      <c r="A10" s="30" t="s">
        <v>380</v>
      </c>
      <c r="B10" s="31" t="s">
        <v>399</v>
      </c>
      <c r="C10" s="9" t="s">
        <v>7</v>
      </c>
      <c r="D10" s="51"/>
      <c r="E10">
        <f>VLOOKUP(C10,Resumen!$B$22:$C$27,2,0)</f>
        <v>0</v>
      </c>
    </row>
    <row r="11" spans="1:12" ht="15" x14ac:dyDescent="0.2">
      <c r="A11" s="30" t="s">
        <v>381</v>
      </c>
      <c r="B11" s="31" t="s">
        <v>400</v>
      </c>
      <c r="C11" s="9" t="s">
        <v>16</v>
      </c>
      <c r="D11" s="51"/>
      <c r="E11">
        <f>VLOOKUP(C11,Resumen!$B$22:$C$27,2,0)</f>
        <v>0.9</v>
      </c>
    </row>
    <row r="12" spans="1:12" ht="15" x14ac:dyDescent="0.2">
      <c r="A12" s="30" t="s">
        <v>382</v>
      </c>
      <c r="B12" s="31" t="s">
        <v>401</v>
      </c>
      <c r="C12" s="9" t="s">
        <v>16</v>
      </c>
      <c r="D12" s="51"/>
      <c r="E12">
        <f>VLOOKUP(C12,Resumen!$B$22:$C$27,2,0)</f>
        <v>0.9</v>
      </c>
    </row>
    <row r="13" spans="1:12" ht="18" x14ac:dyDescent="0.25">
      <c r="A13" s="27" t="s">
        <v>383</v>
      </c>
      <c r="B13" s="28" t="s">
        <v>402</v>
      </c>
      <c r="C13" s="48"/>
      <c r="D13" s="48"/>
      <c r="E13" s="69">
        <f>AVERAGE(E14)</f>
        <v>0</v>
      </c>
    </row>
    <row r="14" spans="1:12" ht="15" x14ac:dyDescent="0.2">
      <c r="A14" s="30" t="s">
        <v>384</v>
      </c>
      <c r="B14" s="31" t="s">
        <v>403</v>
      </c>
      <c r="C14" s="9" t="s">
        <v>7</v>
      </c>
      <c r="D14" s="51"/>
      <c r="E14">
        <f>VLOOKUP(C14,Resumen!$B$22:$C$27,2,0)</f>
        <v>0</v>
      </c>
    </row>
    <row r="15" spans="1:12" ht="18" x14ac:dyDescent="0.25">
      <c r="A15" s="27" t="s">
        <v>385</v>
      </c>
      <c r="B15" s="28" t="s">
        <v>404</v>
      </c>
      <c r="C15" s="48"/>
      <c r="D15" s="48"/>
      <c r="E15" s="69">
        <f>AVERAGE(E16:E20)</f>
        <v>0.9</v>
      </c>
    </row>
    <row r="16" spans="1:12" ht="15" x14ac:dyDescent="0.2">
      <c r="A16" s="30" t="s">
        <v>386</v>
      </c>
      <c r="B16" s="31" t="s">
        <v>405</v>
      </c>
      <c r="C16" s="9" t="s">
        <v>16</v>
      </c>
      <c r="D16" s="51"/>
      <c r="E16">
        <f>VLOOKUP(C16,Resumen!$B$22:$C$27,2,0)</f>
        <v>0.9</v>
      </c>
    </row>
    <row r="17" spans="1:5" ht="15" x14ac:dyDescent="0.2">
      <c r="A17" s="30" t="s">
        <v>387</v>
      </c>
      <c r="B17" s="31" t="s">
        <v>406</v>
      </c>
      <c r="C17" s="9" t="s">
        <v>16</v>
      </c>
      <c r="D17" s="51"/>
      <c r="E17">
        <f>VLOOKUP(C17,Resumen!$B$22:$C$27,2,0)</f>
        <v>0.9</v>
      </c>
    </row>
    <row r="18" spans="1:5" ht="15" x14ac:dyDescent="0.2">
      <c r="A18" s="30" t="s">
        <v>388</v>
      </c>
      <c r="B18" s="31" t="s">
        <v>407</v>
      </c>
      <c r="C18" s="9" t="s">
        <v>16</v>
      </c>
      <c r="D18" s="51"/>
      <c r="E18">
        <f>VLOOKUP(C18,Resumen!$B$22:$C$27,2,0)</f>
        <v>0.9</v>
      </c>
    </row>
    <row r="19" spans="1:5" ht="15" x14ac:dyDescent="0.2">
      <c r="A19" s="30" t="s">
        <v>389</v>
      </c>
      <c r="B19" s="31" t="s">
        <v>408</v>
      </c>
      <c r="C19" s="9" t="s">
        <v>16</v>
      </c>
      <c r="D19" s="51"/>
      <c r="E19">
        <f>VLOOKUP(C19,Resumen!$B$22:$C$27,2,0)</f>
        <v>0.9</v>
      </c>
    </row>
    <row r="20" spans="1:5" ht="15" x14ac:dyDescent="0.2">
      <c r="A20" s="30" t="s">
        <v>390</v>
      </c>
      <c r="B20" s="31" t="s">
        <v>409</v>
      </c>
      <c r="C20" s="9" t="s">
        <v>16</v>
      </c>
      <c r="D20" s="51"/>
      <c r="E20">
        <f>VLOOKUP(C20,Resumen!$B$22:$C$27,2,0)</f>
        <v>0.9</v>
      </c>
    </row>
  </sheetData>
  <sheetProtection selectLockedCells="1" selectUnlockedCells="1"/>
  <dataValidations count="1">
    <dataValidation operator="equal" allowBlank="1" showErrorMessage="1" sqref="D4:D5 D7:D12 D14 D16:D20">
      <formula1>0</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&amp;CPágina &amp;P</oddFooter>
  </headerFooter>
  <extLst>
    <ext xmlns:x14="http://schemas.microsoft.com/office/spreadsheetml/2009/9/main" uri="{78C0D931-6437-407d-A8EE-F0AAD7539E65}">
      <x14:conditionalFormattings>
        <x14:conditionalFormatting xmlns:xm="http://schemas.microsoft.com/office/excel/2006/main">
          <x14:cfRule type="cellIs" priority="116" stopIfTrue="1" operator="equal" id="{E3816A5F-FCD4-4769-A94C-F907ECB2933B}">
            <xm:f>Resumen!$B$22</xm:f>
            <x14:dxf>
              <font>
                <b val="0"/>
                <condense val="0"/>
                <extend val="0"/>
                <color indexed="13"/>
              </font>
              <fill>
                <patternFill patternType="solid">
                  <fgColor indexed="60"/>
                  <bgColor indexed="10"/>
                </patternFill>
              </fill>
            </x14:dxf>
          </x14:cfRule>
          <x14:cfRule type="cellIs" priority="117" stopIfTrue="1" operator="equal" id="{13EC92F0-0344-4390-9F40-BAFFD9C494CD}">
            <xm:f>Resumen!$B$23</xm:f>
            <x14:dxf>
              <font>
                <b val="0"/>
                <condense val="0"/>
                <extend val="0"/>
                <color indexed="63"/>
              </font>
              <fill>
                <patternFill patternType="solid">
                  <fgColor indexed="29"/>
                  <bgColor indexed="52"/>
                </patternFill>
              </fill>
            </x14:dxf>
          </x14:cfRule>
          <x14:cfRule type="cellIs" priority="118" stopIfTrue="1" operator="equal" id="{BC2BFD82-8256-4239-A5D0-E9BCF611AEDA}">
            <xm:f>Resumen!$B$24</xm:f>
            <x14:dxf>
              <fill>
                <patternFill patternType="solid">
                  <fgColor indexed="34"/>
                  <bgColor indexed="13"/>
                </patternFill>
              </fill>
            </x14:dxf>
          </x14:cfRule>
          <x14:cfRule type="cellIs" priority="119" stopIfTrue="1" operator="equal" id="{984D5ED5-7B48-42DD-AF11-C21E82DDE3E0}">
            <xm:f>Resumen!$B$25</xm:f>
            <x14:dxf>
              <fill>
                <patternFill patternType="solid">
                  <fgColor indexed="49"/>
                  <bgColor indexed="11"/>
                </patternFill>
              </fill>
            </x14:dxf>
          </x14:cfRule>
          <x14:cfRule type="cellIs" priority="120" stopIfTrue="1" operator="equal" id="{E1FC7838-5671-48BC-B6F2-734B39CF9DB6}">
            <xm:f>Resumen!$B$26</xm:f>
            <x14:dxf>
              <fill>
                <patternFill patternType="solid">
                  <fgColor indexed="35"/>
                  <bgColor indexed="15"/>
                </patternFill>
              </fill>
            </x14:dxf>
          </x14:cfRule>
          <xm:sqref>C2:C8</xm:sqref>
        </x14:conditionalFormatting>
        <x14:conditionalFormatting xmlns:xm="http://schemas.microsoft.com/office/excel/2006/main">
          <x14:cfRule type="cellIs" priority="121" stopIfTrue="1" operator="equal" id="{2EEDA4D1-0EB2-4C1F-9823-FFBC2CE22190}">
            <xm:f>Resumen!$B$22</xm:f>
            <x14:dxf>
              <font>
                <b val="0"/>
                <condense val="0"/>
                <extend val="0"/>
                <color indexed="13"/>
              </font>
              <fill>
                <patternFill patternType="solid">
                  <fgColor indexed="60"/>
                  <bgColor indexed="10"/>
                </patternFill>
              </fill>
            </x14:dxf>
          </x14:cfRule>
          <x14:cfRule type="cellIs" priority="122" stopIfTrue="1" operator="equal" id="{295380B5-A2BA-429F-833D-49DDEFC7AD37}">
            <xm:f>Resumen!$B$23</xm:f>
            <x14:dxf>
              <font>
                <b val="0"/>
                <condense val="0"/>
                <extend val="0"/>
                <color indexed="63"/>
              </font>
              <fill>
                <patternFill patternType="solid">
                  <fgColor indexed="29"/>
                  <bgColor indexed="52"/>
                </patternFill>
              </fill>
            </x14:dxf>
          </x14:cfRule>
          <x14:cfRule type="cellIs" priority="123" stopIfTrue="1" operator="equal" id="{D6FA5ED2-880B-42C0-B0B1-B75BED35B5EA}">
            <xm:f>Resumen!$B$24</xm:f>
            <x14:dxf>
              <fill>
                <patternFill patternType="solid">
                  <fgColor indexed="34"/>
                  <bgColor indexed="13"/>
                </patternFill>
              </fill>
            </x14:dxf>
          </x14:cfRule>
          <x14:cfRule type="cellIs" priority="124" stopIfTrue="1" operator="equal" id="{43D59DAC-FA37-4EA5-94E5-8E9CF74901EF}">
            <xm:f>Resumen!$B$25</xm:f>
            <x14:dxf>
              <fill>
                <patternFill patternType="solid">
                  <fgColor indexed="49"/>
                  <bgColor indexed="11"/>
                </patternFill>
              </fill>
            </x14:dxf>
          </x14:cfRule>
          <x14:cfRule type="cellIs" priority="125" stopIfTrue="1" operator="equal" id="{D3B608BB-C01A-4CE7-80FB-699E16DAC11C}">
            <xm:f>Resumen!$B$26</xm:f>
            <x14:dxf>
              <fill>
                <patternFill patternType="solid">
                  <fgColor indexed="35"/>
                  <bgColor indexed="15"/>
                </patternFill>
              </fill>
            </x14:dxf>
          </x14:cfRule>
          <xm:sqref>C7</xm:sqref>
        </x14:conditionalFormatting>
        <x14:conditionalFormatting xmlns:xm="http://schemas.microsoft.com/office/excel/2006/main">
          <x14:cfRule type="cellIs" priority="126" stopIfTrue="1" operator="equal" id="{EF13398F-37BF-4308-A3A6-5DE4EA554392}">
            <xm:f>Resumen!$B$22</xm:f>
            <x14:dxf>
              <font>
                <b val="0"/>
                <condense val="0"/>
                <extend val="0"/>
                <color indexed="13"/>
              </font>
              <fill>
                <patternFill patternType="solid">
                  <fgColor indexed="60"/>
                  <bgColor indexed="10"/>
                </patternFill>
              </fill>
            </x14:dxf>
          </x14:cfRule>
          <x14:cfRule type="cellIs" priority="127" stopIfTrue="1" operator="equal" id="{7FCB2523-8D05-4D5A-BEBF-CDC0BEAA8EEE}">
            <xm:f>Resumen!$B$23</xm:f>
            <x14:dxf>
              <font>
                <b val="0"/>
                <condense val="0"/>
                <extend val="0"/>
                <color indexed="63"/>
              </font>
              <fill>
                <patternFill patternType="solid">
                  <fgColor indexed="29"/>
                  <bgColor indexed="52"/>
                </patternFill>
              </fill>
            </x14:dxf>
          </x14:cfRule>
          <x14:cfRule type="cellIs" priority="128" stopIfTrue="1" operator="equal" id="{94DE20AF-75CF-4A8A-9C8F-AC4FF45E12BC}">
            <xm:f>Resumen!$B$24</xm:f>
            <x14:dxf>
              <fill>
                <patternFill patternType="solid">
                  <fgColor indexed="34"/>
                  <bgColor indexed="13"/>
                </patternFill>
              </fill>
            </x14:dxf>
          </x14:cfRule>
          <x14:cfRule type="cellIs" priority="129" stopIfTrue="1" operator="equal" id="{C7D2B528-E95D-43EC-BD3B-41134D19A3B2}">
            <xm:f>Resumen!$B$25</xm:f>
            <x14:dxf>
              <fill>
                <patternFill patternType="solid">
                  <fgColor indexed="49"/>
                  <bgColor indexed="11"/>
                </patternFill>
              </fill>
            </x14:dxf>
          </x14:cfRule>
          <x14:cfRule type="cellIs" priority="130" stopIfTrue="1" operator="equal" id="{5E4F3A79-439C-4528-8CD5-5215DB6F9215}">
            <xm:f>Resumen!$B$26</xm:f>
            <x14:dxf>
              <fill>
                <patternFill patternType="solid">
                  <fgColor indexed="35"/>
                  <bgColor indexed="15"/>
                </patternFill>
              </fill>
            </x14:dxf>
          </x14:cfRule>
          <xm:sqref>C8</xm:sqref>
        </x14:conditionalFormatting>
        <x14:conditionalFormatting xmlns:xm="http://schemas.microsoft.com/office/excel/2006/main">
          <x14:cfRule type="cellIs" priority="111" stopIfTrue="1" operator="equal" id="{50085813-A943-40B9-B0E4-44DFE16F73C7}">
            <xm:f>Resumen!$B$22</xm:f>
            <x14:dxf>
              <font>
                <b val="0"/>
                <condense val="0"/>
                <extend val="0"/>
                <color indexed="13"/>
              </font>
              <fill>
                <patternFill patternType="solid">
                  <fgColor indexed="60"/>
                  <bgColor indexed="10"/>
                </patternFill>
              </fill>
            </x14:dxf>
          </x14:cfRule>
          <x14:cfRule type="cellIs" priority="112" stopIfTrue="1" operator="equal" id="{5D612109-D289-45CE-8D14-0665B2974EBD}">
            <xm:f>Resumen!$B$23</xm:f>
            <x14:dxf>
              <font>
                <b val="0"/>
                <condense val="0"/>
                <extend val="0"/>
                <color indexed="63"/>
              </font>
              <fill>
                <patternFill patternType="solid">
                  <fgColor indexed="29"/>
                  <bgColor indexed="52"/>
                </patternFill>
              </fill>
            </x14:dxf>
          </x14:cfRule>
          <x14:cfRule type="cellIs" priority="113" stopIfTrue="1" operator="equal" id="{E1C0C7A6-9EC1-4E66-B124-9075F86C1358}">
            <xm:f>Resumen!$B$24</xm:f>
            <x14:dxf>
              <fill>
                <patternFill patternType="solid">
                  <fgColor indexed="34"/>
                  <bgColor indexed="13"/>
                </patternFill>
              </fill>
            </x14:dxf>
          </x14:cfRule>
          <x14:cfRule type="cellIs" priority="114" stopIfTrue="1" operator="equal" id="{3E2D7F31-E01A-4EE3-BEAE-3DEB9AF7FB6E}">
            <xm:f>Resumen!$B$25</xm:f>
            <x14:dxf>
              <fill>
                <patternFill patternType="solid">
                  <fgColor indexed="49"/>
                  <bgColor indexed="11"/>
                </patternFill>
              </fill>
            </x14:dxf>
          </x14:cfRule>
          <x14:cfRule type="cellIs" priority="115" stopIfTrue="1" operator="equal" id="{FD71D0FF-0673-438F-8E0F-0D0C4F9C6845}">
            <xm:f>Resumen!$B$26</xm:f>
            <x14:dxf>
              <fill>
                <patternFill patternType="solid">
                  <fgColor indexed="35"/>
                  <bgColor indexed="15"/>
                </patternFill>
              </fill>
            </x14:dxf>
          </x14:cfRule>
          <xm:sqref>C7</xm:sqref>
        </x14:conditionalFormatting>
        <x14:conditionalFormatting xmlns:xm="http://schemas.microsoft.com/office/excel/2006/main">
          <x14:cfRule type="cellIs" priority="141" stopIfTrue="1" operator="equal" id="{B29DEC9F-3844-4D45-A4C5-20C02F9CB2E8}">
            <xm:f>Resumen!$B$22</xm:f>
            <x14:dxf>
              <font>
                <b val="0"/>
                <condense val="0"/>
                <extend val="0"/>
                <color indexed="13"/>
              </font>
              <fill>
                <patternFill patternType="solid">
                  <fgColor indexed="60"/>
                  <bgColor indexed="10"/>
                </patternFill>
              </fill>
            </x14:dxf>
          </x14:cfRule>
          <x14:cfRule type="cellIs" priority="142" stopIfTrue="1" operator="equal" id="{41F51985-8866-434A-A01C-F2402C8D8B57}">
            <xm:f>Resumen!$B$23</xm:f>
            <x14:dxf>
              <font>
                <b val="0"/>
                <condense val="0"/>
                <extend val="0"/>
                <color indexed="63"/>
              </font>
              <fill>
                <patternFill patternType="solid">
                  <fgColor indexed="29"/>
                  <bgColor indexed="52"/>
                </patternFill>
              </fill>
            </x14:dxf>
          </x14:cfRule>
          <x14:cfRule type="cellIs" priority="143" stopIfTrue="1" operator="equal" id="{BA86DCAF-E1D7-448D-8798-A351D6A28F8C}">
            <xm:f>Resumen!$B$24</xm:f>
            <x14:dxf>
              <fill>
                <patternFill patternType="solid">
                  <fgColor indexed="34"/>
                  <bgColor indexed="13"/>
                </patternFill>
              </fill>
            </x14:dxf>
          </x14:cfRule>
          <x14:cfRule type="cellIs" priority="144" stopIfTrue="1" operator="equal" id="{704FAA78-C31B-44E9-9179-B1F39BD94F05}">
            <xm:f>Resumen!$B$25</xm:f>
            <x14:dxf>
              <fill>
                <patternFill patternType="solid">
                  <fgColor indexed="49"/>
                  <bgColor indexed="11"/>
                </patternFill>
              </fill>
            </x14:dxf>
          </x14:cfRule>
          <x14:cfRule type="cellIs" priority="145" stopIfTrue="1" operator="equal" id="{14CA5E4D-91AD-4149-A2A8-9014112216C5}">
            <xm:f>Resumen!$B$26</xm:f>
            <x14:dxf>
              <fill>
                <patternFill patternType="solid">
                  <fgColor indexed="35"/>
                  <bgColor indexed="15"/>
                </patternFill>
              </fill>
            </x14:dxf>
          </x14:cfRule>
          <xm:sqref>C21</xm:sqref>
        </x14:conditionalFormatting>
        <x14:conditionalFormatting xmlns:xm="http://schemas.microsoft.com/office/excel/2006/main">
          <x14:cfRule type="cellIs" priority="146" stopIfTrue="1" operator="equal" id="{CB5A116B-77F5-42FA-9787-CCEB6D6EB9C4}">
            <xm:f>Resumen!$B$22</xm:f>
            <x14:dxf>
              <font>
                <b val="0"/>
                <condense val="0"/>
                <extend val="0"/>
                <color indexed="13"/>
              </font>
              <fill>
                <patternFill patternType="solid">
                  <fgColor indexed="60"/>
                  <bgColor indexed="10"/>
                </patternFill>
              </fill>
            </x14:dxf>
          </x14:cfRule>
          <x14:cfRule type="cellIs" priority="147" stopIfTrue="1" operator="equal" id="{C13D2F0B-E0C3-48D0-9484-665C09F42335}">
            <xm:f>Resumen!$B$23</xm:f>
            <x14:dxf>
              <font>
                <b val="0"/>
                <condense val="0"/>
                <extend val="0"/>
                <color indexed="63"/>
              </font>
              <fill>
                <patternFill patternType="solid">
                  <fgColor indexed="29"/>
                  <bgColor indexed="52"/>
                </patternFill>
              </fill>
            </x14:dxf>
          </x14:cfRule>
          <x14:cfRule type="cellIs" priority="148" stopIfTrue="1" operator="equal" id="{6EADCF05-3571-4D1C-967C-51998AADC6AB}">
            <xm:f>Resumen!$B$24</xm:f>
            <x14:dxf>
              <fill>
                <patternFill patternType="solid">
                  <fgColor indexed="34"/>
                  <bgColor indexed="13"/>
                </patternFill>
              </fill>
            </x14:dxf>
          </x14:cfRule>
          <x14:cfRule type="cellIs" priority="149" stopIfTrue="1" operator="equal" id="{A1016B81-B3DF-4576-AE11-EC842555170B}">
            <xm:f>Resumen!$B$25</xm:f>
            <x14:dxf>
              <fill>
                <patternFill patternType="solid">
                  <fgColor indexed="49"/>
                  <bgColor indexed="11"/>
                </patternFill>
              </fill>
            </x14:dxf>
          </x14:cfRule>
          <x14:cfRule type="cellIs" priority="150" stopIfTrue="1" operator="equal" id="{FEFF6F68-15A9-4335-A357-FAD5667D8522}">
            <xm:f>Resumen!$B$26</xm:f>
            <x14:dxf>
              <fill>
                <patternFill patternType="solid">
                  <fgColor indexed="35"/>
                  <bgColor indexed="15"/>
                </patternFill>
              </fill>
            </x14:dxf>
          </x14:cfRule>
          <xm:sqref>C22</xm:sqref>
        </x14:conditionalFormatting>
        <x14:conditionalFormatting xmlns:xm="http://schemas.microsoft.com/office/excel/2006/main">
          <x14:cfRule type="cellIs" priority="151" stopIfTrue="1" operator="equal" id="{5FBFD291-2E9E-4C2C-812B-E8E5CFD08688}">
            <xm:f>Resumen!$B$22</xm:f>
            <x14:dxf>
              <font>
                <b val="0"/>
                <condense val="0"/>
                <extend val="0"/>
                <color indexed="13"/>
              </font>
              <fill>
                <patternFill patternType="solid">
                  <fgColor indexed="60"/>
                  <bgColor indexed="10"/>
                </patternFill>
              </fill>
            </x14:dxf>
          </x14:cfRule>
          <x14:cfRule type="cellIs" priority="152" stopIfTrue="1" operator="equal" id="{B5097AFD-DEBA-42D7-9332-E98685BEF5AD}">
            <xm:f>Resumen!$B$23</xm:f>
            <x14:dxf>
              <font>
                <b val="0"/>
                <condense val="0"/>
                <extend val="0"/>
                <color indexed="63"/>
              </font>
              <fill>
                <patternFill patternType="solid">
                  <fgColor indexed="29"/>
                  <bgColor indexed="52"/>
                </patternFill>
              </fill>
            </x14:dxf>
          </x14:cfRule>
          <x14:cfRule type="cellIs" priority="153" stopIfTrue="1" operator="equal" id="{F8DD53A8-0AC0-4600-B466-12E40BC3F839}">
            <xm:f>Resumen!$B$24</xm:f>
            <x14:dxf>
              <fill>
                <patternFill patternType="solid">
                  <fgColor indexed="34"/>
                  <bgColor indexed="13"/>
                </patternFill>
              </fill>
            </x14:dxf>
          </x14:cfRule>
          <x14:cfRule type="cellIs" priority="154" stopIfTrue="1" operator="equal" id="{81A8AF62-A1E8-4472-B499-572078662E7B}">
            <xm:f>Resumen!$B$25</xm:f>
            <x14:dxf>
              <fill>
                <patternFill patternType="solid">
                  <fgColor indexed="49"/>
                  <bgColor indexed="11"/>
                </patternFill>
              </fill>
            </x14:dxf>
          </x14:cfRule>
          <x14:cfRule type="cellIs" priority="155" stopIfTrue="1" operator="equal" id="{AF412AA0-4B63-4769-AA0E-CB766A995EEF}">
            <xm:f>Resumen!$B$26</xm:f>
            <x14:dxf>
              <fill>
                <patternFill patternType="solid">
                  <fgColor indexed="35"/>
                  <bgColor indexed="15"/>
                </patternFill>
              </fill>
            </x14:dxf>
          </x14:cfRule>
          <xm:sqref>C25</xm:sqref>
        </x14:conditionalFormatting>
        <x14:conditionalFormatting xmlns:xm="http://schemas.microsoft.com/office/excel/2006/main">
          <x14:cfRule type="cellIs" priority="156" stopIfTrue="1" operator="equal" id="{42DD04FD-8EAE-41CE-9C14-E93A0C8BB118}">
            <xm:f>Resumen!$B$22</xm:f>
            <x14:dxf>
              <font>
                <b val="0"/>
                <condense val="0"/>
                <extend val="0"/>
                <color indexed="13"/>
              </font>
              <fill>
                <patternFill patternType="solid">
                  <fgColor indexed="60"/>
                  <bgColor indexed="10"/>
                </patternFill>
              </fill>
            </x14:dxf>
          </x14:cfRule>
          <x14:cfRule type="cellIs" priority="157" stopIfTrue="1" operator="equal" id="{F009ADB3-C0F9-44EF-83B4-1E2AF6478205}">
            <xm:f>Resumen!$B$23</xm:f>
            <x14:dxf>
              <font>
                <b val="0"/>
                <condense val="0"/>
                <extend val="0"/>
                <color indexed="63"/>
              </font>
              <fill>
                <patternFill patternType="solid">
                  <fgColor indexed="29"/>
                  <bgColor indexed="52"/>
                </patternFill>
              </fill>
            </x14:dxf>
          </x14:cfRule>
          <x14:cfRule type="cellIs" priority="158" stopIfTrue="1" operator="equal" id="{92D7F2D5-D25A-4EBF-A787-D85F01901130}">
            <xm:f>Resumen!$B$24</xm:f>
            <x14:dxf>
              <fill>
                <patternFill patternType="solid">
                  <fgColor indexed="34"/>
                  <bgColor indexed="13"/>
                </patternFill>
              </fill>
            </x14:dxf>
          </x14:cfRule>
          <x14:cfRule type="cellIs" priority="159" stopIfTrue="1" operator="equal" id="{AD5D6DE8-6479-4B45-B6EA-F82EA489CB90}">
            <xm:f>Resumen!$B$25</xm:f>
            <x14:dxf>
              <fill>
                <patternFill patternType="solid">
                  <fgColor indexed="49"/>
                  <bgColor indexed="11"/>
                </patternFill>
              </fill>
            </x14:dxf>
          </x14:cfRule>
          <x14:cfRule type="cellIs" priority="160" stopIfTrue="1" operator="equal" id="{2EFEDBF4-0749-4B8A-83FE-ECE47FA2B577}">
            <xm:f>Resumen!$B$26</xm:f>
            <x14:dxf>
              <fill>
                <patternFill patternType="solid">
                  <fgColor indexed="35"/>
                  <bgColor indexed="15"/>
                </patternFill>
              </fill>
            </x14:dxf>
          </x14:cfRule>
          <xm:sqref>C26</xm:sqref>
        </x14:conditionalFormatting>
        <x14:conditionalFormatting xmlns:xm="http://schemas.microsoft.com/office/excel/2006/main">
          <x14:cfRule type="cellIs" priority="161" stopIfTrue="1" operator="equal" id="{169B313F-3CD3-450D-9D25-9A9DD6158443}">
            <xm:f>Resumen!$B$22</xm:f>
            <x14:dxf>
              <font>
                <b val="0"/>
                <condense val="0"/>
                <extend val="0"/>
                <color indexed="13"/>
              </font>
              <fill>
                <patternFill patternType="solid">
                  <fgColor indexed="60"/>
                  <bgColor indexed="10"/>
                </patternFill>
              </fill>
            </x14:dxf>
          </x14:cfRule>
          <x14:cfRule type="cellIs" priority="162" stopIfTrue="1" operator="equal" id="{B3B97BB7-8670-4CA4-A4D3-82B98F38C4C7}">
            <xm:f>Resumen!$B$23</xm:f>
            <x14:dxf>
              <font>
                <b val="0"/>
                <condense val="0"/>
                <extend val="0"/>
                <color indexed="63"/>
              </font>
              <fill>
                <patternFill patternType="solid">
                  <fgColor indexed="29"/>
                  <bgColor indexed="52"/>
                </patternFill>
              </fill>
            </x14:dxf>
          </x14:cfRule>
          <x14:cfRule type="cellIs" priority="163" stopIfTrue="1" operator="equal" id="{D01052E9-E729-4FD7-8A6D-4B4515BDB941}">
            <xm:f>Resumen!$B$24</xm:f>
            <x14:dxf>
              <fill>
                <patternFill patternType="solid">
                  <fgColor indexed="34"/>
                  <bgColor indexed="13"/>
                </patternFill>
              </fill>
            </x14:dxf>
          </x14:cfRule>
          <x14:cfRule type="cellIs" priority="164" stopIfTrue="1" operator="equal" id="{6E10E4CE-EC4C-46BC-AD41-236C762E86A9}">
            <xm:f>Resumen!$B$25</xm:f>
            <x14:dxf>
              <fill>
                <patternFill patternType="solid">
                  <fgColor indexed="49"/>
                  <bgColor indexed="11"/>
                </patternFill>
              </fill>
            </x14:dxf>
          </x14:cfRule>
          <x14:cfRule type="cellIs" priority="165" stopIfTrue="1" operator="equal" id="{A59614B1-C526-4A3A-8F80-82C79E71398D}">
            <xm:f>Resumen!$B$26</xm:f>
            <x14:dxf>
              <fill>
                <patternFill patternType="solid">
                  <fgColor indexed="35"/>
                  <bgColor indexed="15"/>
                </patternFill>
              </fill>
            </x14:dxf>
          </x14:cfRule>
          <xm:sqref>C27</xm:sqref>
        </x14:conditionalFormatting>
        <x14:conditionalFormatting xmlns:xm="http://schemas.microsoft.com/office/excel/2006/main">
          <x14:cfRule type="cellIs" priority="166" stopIfTrue="1" operator="equal" id="{A7BFC239-AC7D-42E3-98BA-E0E652DC34A8}">
            <xm:f>Resumen!$B$22</xm:f>
            <x14:dxf>
              <font>
                <b val="0"/>
                <condense val="0"/>
                <extend val="0"/>
                <color indexed="13"/>
              </font>
              <fill>
                <patternFill patternType="solid">
                  <fgColor indexed="60"/>
                  <bgColor indexed="10"/>
                </patternFill>
              </fill>
            </x14:dxf>
          </x14:cfRule>
          <x14:cfRule type="cellIs" priority="167" stopIfTrue="1" operator="equal" id="{6E4BA220-0742-4D39-AAC8-570312C164C1}">
            <xm:f>Resumen!$B$23</xm:f>
            <x14:dxf>
              <font>
                <b val="0"/>
                <condense val="0"/>
                <extend val="0"/>
                <color indexed="63"/>
              </font>
              <fill>
                <patternFill patternType="solid">
                  <fgColor indexed="29"/>
                  <bgColor indexed="52"/>
                </patternFill>
              </fill>
            </x14:dxf>
          </x14:cfRule>
          <x14:cfRule type="cellIs" priority="168" stopIfTrue="1" operator="equal" id="{F783C015-9D91-48B7-91F1-1AFEAAACA9DC}">
            <xm:f>Resumen!$B$24</xm:f>
            <x14:dxf>
              <fill>
                <patternFill patternType="solid">
                  <fgColor indexed="34"/>
                  <bgColor indexed="13"/>
                </patternFill>
              </fill>
            </x14:dxf>
          </x14:cfRule>
          <x14:cfRule type="cellIs" priority="169" stopIfTrue="1" operator="equal" id="{04598C82-2491-4012-8839-FCB24071AAEB}">
            <xm:f>Resumen!$B$25</xm:f>
            <x14:dxf>
              <fill>
                <patternFill patternType="solid">
                  <fgColor indexed="49"/>
                  <bgColor indexed="11"/>
                </patternFill>
              </fill>
            </x14:dxf>
          </x14:cfRule>
          <x14:cfRule type="cellIs" priority="170" stopIfTrue="1" operator="equal" id="{470E891A-5075-4DCA-AD60-1313EB653A14}">
            <xm:f>Resumen!$B$26</xm:f>
            <x14:dxf>
              <fill>
                <patternFill patternType="solid">
                  <fgColor indexed="35"/>
                  <bgColor indexed="15"/>
                </patternFill>
              </fill>
            </x14:dxf>
          </x14:cfRule>
          <xm:sqref>C28</xm:sqref>
        </x14:conditionalFormatting>
        <x14:conditionalFormatting xmlns:xm="http://schemas.microsoft.com/office/excel/2006/main">
          <x14:cfRule type="cellIs" priority="171" stopIfTrue="1" operator="equal" id="{1B75DCFB-22E1-4C17-9ACE-C3CB9EA0543F}">
            <xm:f>Resumen!$B$22</xm:f>
            <x14:dxf>
              <font>
                <b val="0"/>
                <condense val="0"/>
                <extend val="0"/>
                <color indexed="13"/>
              </font>
              <fill>
                <patternFill patternType="solid">
                  <fgColor indexed="60"/>
                  <bgColor indexed="10"/>
                </patternFill>
              </fill>
            </x14:dxf>
          </x14:cfRule>
          <x14:cfRule type="cellIs" priority="172" stopIfTrue="1" operator="equal" id="{FE5ADE8C-513C-4287-B1C0-485AAE26C6B3}">
            <xm:f>Resumen!$B$23</xm:f>
            <x14:dxf>
              <font>
                <b val="0"/>
                <condense val="0"/>
                <extend val="0"/>
                <color indexed="63"/>
              </font>
              <fill>
                <patternFill patternType="solid">
                  <fgColor indexed="29"/>
                  <bgColor indexed="52"/>
                </patternFill>
              </fill>
            </x14:dxf>
          </x14:cfRule>
          <x14:cfRule type="cellIs" priority="173" stopIfTrue="1" operator="equal" id="{C654B400-5783-4ED6-B3A6-1C66C017889C}">
            <xm:f>Resumen!$B$24</xm:f>
            <x14:dxf>
              <fill>
                <patternFill patternType="solid">
                  <fgColor indexed="34"/>
                  <bgColor indexed="13"/>
                </patternFill>
              </fill>
            </x14:dxf>
          </x14:cfRule>
          <x14:cfRule type="cellIs" priority="174" stopIfTrue="1" operator="equal" id="{BEB7616A-0A97-4A04-8938-16D07ECF2ADE}">
            <xm:f>Resumen!$B$25</xm:f>
            <x14:dxf>
              <fill>
                <patternFill patternType="solid">
                  <fgColor indexed="49"/>
                  <bgColor indexed="11"/>
                </patternFill>
              </fill>
            </x14:dxf>
          </x14:cfRule>
          <x14:cfRule type="cellIs" priority="175" stopIfTrue="1" operator="equal" id="{DB0991FB-0EA6-465E-B197-1E00BBEEF06B}">
            <xm:f>Resumen!$B$26</xm:f>
            <x14:dxf>
              <fill>
                <patternFill patternType="solid">
                  <fgColor indexed="35"/>
                  <bgColor indexed="15"/>
                </patternFill>
              </fill>
            </x14:dxf>
          </x14:cfRule>
          <xm:sqref>C29</xm:sqref>
        </x14:conditionalFormatting>
        <x14:conditionalFormatting xmlns:xm="http://schemas.microsoft.com/office/excel/2006/main">
          <x14:cfRule type="cellIs" priority="176" stopIfTrue="1" operator="equal" id="{15FB9289-14AA-459B-BEA2-E5F5175F015D}">
            <xm:f>Resumen!$B$22</xm:f>
            <x14:dxf>
              <font>
                <b val="0"/>
                <condense val="0"/>
                <extend val="0"/>
                <color indexed="13"/>
              </font>
              <fill>
                <patternFill patternType="solid">
                  <fgColor indexed="60"/>
                  <bgColor indexed="10"/>
                </patternFill>
              </fill>
            </x14:dxf>
          </x14:cfRule>
          <x14:cfRule type="cellIs" priority="177" stopIfTrue="1" operator="equal" id="{EB03C835-3157-4677-BF3B-D9C8FAF7D5A8}">
            <xm:f>Resumen!$B$23</xm:f>
            <x14:dxf>
              <font>
                <b val="0"/>
                <condense val="0"/>
                <extend val="0"/>
                <color indexed="63"/>
              </font>
              <fill>
                <patternFill patternType="solid">
                  <fgColor indexed="29"/>
                  <bgColor indexed="52"/>
                </patternFill>
              </fill>
            </x14:dxf>
          </x14:cfRule>
          <x14:cfRule type="cellIs" priority="178" stopIfTrue="1" operator="equal" id="{C1F3B171-D784-4BA5-B2FB-A4A3E181BE34}">
            <xm:f>Resumen!$B$24</xm:f>
            <x14:dxf>
              <fill>
                <patternFill patternType="solid">
                  <fgColor indexed="34"/>
                  <bgColor indexed="13"/>
                </patternFill>
              </fill>
            </x14:dxf>
          </x14:cfRule>
          <x14:cfRule type="cellIs" priority="179" stopIfTrue="1" operator="equal" id="{CE662EB4-D321-4A6F-B333-DBCE787B5F3C}">
            <xm:f>Resumen!$B$25</xm:f>
            <x14:dxf>
              <fill>
                <patternFill patternType="solid">
                  <fgColor indexed="49"/>
                  <bgColor indexed="11"/>
                </patternFill>
              </fill>
            </x14:dxf>
          </x14:cfRule>
          <x14:cfRule type="cellIs" priority="180" stopIfTrue="1" operator="equal" id="{C37A4DF7-837F-479D-BBC1-0BD9397DB818}">
            <xm:f>Resumen!$B$26</xm:f>
            <x14:dxf>
              <fill>
                <patternFill patternType="solid">
                  <fgColor indexed="35"/>
                  <bgColor indexed="15"/>
                </patternFill>
              </fill>
            </x14:dxf>
          </x14:cfRule>
          <xm:sqref>C30</xm:sqref>
        </x14:conditionalFormatting>
        <x14:conditionalFormatting xmlns:xm="http://schemas.microsoft.com/office/excel/2006/main">
          <x14:cfRule type="cellIs" priority="181" stopIfTrue="1" operator="equal" id="{52E34229-8BBB-4797-A93C-BE16A9CEFF76}">
            <xm:f>Resumen!$B$22</xm:f>
            <x14:dxf>
              <font>
                <b val="0"/>
                <condense val="0"/>
                <extend val="0"/>
                <color indexed="13"/>
              </font>
              <fill>
                <patternFill patternType="solid">
                  <fgColor indexed="60"/>
                  <bgColor indexed="10"/>
                </patternFill>
              </fill>
            </x14:dxf>
          </x14:cfRule>
          <x14:cfRule type="cellIs" priority="182" stopIfTrue="1" operator="equal" id="{C59B4C69-CCFA-4E3E-851D-6A3C9F88B1DA}">
            <xm:f>Resumen!$B$23</xm:f>
            <x14:dxf>
              <font>
                <b val="0"/>
                <condense val="0"/>
                <extend val="0"/>
                <color indexed="63"/>
              </font>
              <fill>
                <patternFill patternType="solid">
                  <fgColor indexed="29"/>
                  <bgColor indexed="52"/>
                </patternFill>
              </fill>
            </x14:dxf>
          </x14:cfRule>
          <x14:cfRule type="cellIs" priority="183" stopIfTrue="1" operator="equal" id="{2B9AFBC7-6924-4F41-B177-04A46E963B20}">
            <xm:f>Resumen!$B$24</xm:f>
            <x14:dxf>
              <fill>
                <patternFill patternType="solid">
                  <fgColor indexed="34"/>
                  <bgColor indexed="13"/>
                </patternFill>
              </fill>
            </x14:dxf>
          </x14:cfRule>
          <x14:cfRule type="cellIs" priority="184" stopIfTrue="1" operator="equal" id="{83E19813-F158-4C0D-8F0A-0DFC04E04E5B}">
            <xm:f>Resumen!$B$25</xm:f>
            <x14:dxf>
              <fill>
                <patternFill patternType="solid">
                  <fgColor indexed="49"/>
                  <bgColor indexed="11"/>
                </patternFill>
              </fill>
            </x14:dxf>
          </x14:cfRule>
          <x14:cfRule type="cellIs" priority="185" stopIfTrue="1" operator="equal" id="{D1A6BA94-D7C3-4E67-9663-388C254AC3D6}">
            <xm:f>Resumen!$B$26</xm:f>
            <x14:dxf>
              <fill>
                <patternFill patternType="solid">
                  <fgColor indexed="35"/>
                  <bgColor indexed="15"/>
                </patternFill>
              </fill>
            </x14:dxf>
          </x14:cfRule>
          <xm:sqref>C31</xm:sqref>
        </x14:conditionalFormatting>
        <x14:conditionalFormatting xmlns:xm="http://schemas.microsoft.com/office/excel/2006/main">
          <x14:cfRule type="cellIs" priority="186" stopIfTrue="1" operator="equal" id="{8EFBC7BA-48D0-4406-837C-CB9AC46EFDBE}">
            <xm:f>Resumen!$B$22</xm:f>
            <x14:dxf>
              <font>
                <b val="0"/>
                <condense val="0"/>
                <extend val="0"/>
                <color indexed="13"/>
              </font>
              <fill>
                <patternFill patternType="solid">
                  <fgColor indexed="60"/>
                  <bgColor indexed="10"/>
                </patternFill>
              </fill>
            </x14:dxf>
          </x14:cfRule>
          <x14:cfRule type="cellIs" priority="187" stopIfTrue="1" operator="equal" id="{5C34F467-DAE9-45E4-89C9-9E0756FF2753}">
            <xm:f>Resumen!$B$23</xm:f>
            <x14:dxf>
              <font>
                <b val="0"/>
                <condense val="0"/>
                <extend val="0"/>
                <color indexed="63"/>
              </font>
              <fill>
                <patternFill patternType="solid">
                  <fgColor indexed="29"/>
                  <bgColor indexed="52"/>
                </patternFill>
              </fill>
            </x14:dxf>
          </x14:cfRule>
          <x14:cfRule type="cellIs" priority="188" stopIfTrue="1" operator="equal" id="{E4B38239-B12E-4EA3-83E1-166347E4C659}">
            <xm:f>Resumen!$B$24</xm:f>
            <x14:dxf>
              <fill>
                <patternFill patternType="solid">
                  <fgColor indexed="34"/>
                  <bgColor indexed="13"/>
                </patternFill>
              </fill>
            </x14:dxf>
          </x14:cfRule>
          <x14:cfRule type="cellIs" priority="189" stopIfTrue="1" operator="equal" id="{79E47597-FBDE-4D07-8DFF-C3072BFA480A}">
            <xm:f>Resumen!$B$25</xm:f>
            <x14:dxf>
              <fill>
                <patternFill patternType="solid">
                  <fgColor indexed="49"/>
                  <bgColor indexed="11"/>
                </patternFill>
              </fill>
            </x14:dxf>
          </x14:cfRule>
          <x14:cfRule type="cellIs" priority="190" stopIfTrue="1" operator="equal" id="{DBF8A941-F568-4720-917C-3E79B3457062}">
            <xm:f>Resumen!$B$26</xm:f>
            <x14:dxf>
              <fill>
                <patternFill patternType="solid">
                  <fgColor indexed="35"/>
                  <bgColor indexed="15"/>
                </patternFill>
              </fill>
            </x14:dxf>
          </x14:cfRule>
          <xm:sqref>C32</xm:sqref>
        </x14:conditionalFormatting>
        <x14:conditionalFormatting xmlns:xm="http://schemas.microsoft.com/office/excel/2006/main">
          <x14:cfRule type="cellIs" priority="191" stopIfTrue="1" operator="equal" id="{CC71CB3F-932C-4A7C-8C31-D1A70DD5B35C}">
            <xm:f>Resumen!$B$22</xm:f>
            <x14:dxf>
              <font>
                <b val="0"/>
                <condense val="0"/>
                <extend val="0"/>
                <color indexed="13"/>
              </font>
              <fill>
                <patternFill patternType="solid">
                  <fgColor indexed="60"/>
                  <bgColor indexed="10"/>
                </patternFill>
              </fill>
            </x14:dxf>
          </x14:cfRule>
          <x14:cfRule type="cellIs" priority="192" stopIfTrue="1" operator="equal" id="{78ECED21-2820-44A2-B447-AB3AD4F9090C}">
            <xm:f>Resumen!$B$23</xm:f>
            <x14:dxf>
              <font>
                <b val="0"/>
                <condense val="0"/>
                <extend val="0"/>
                <color indexed="63"/>
              </font>
              <fill>
                <patternFill patternType="solid">
                  <fgColor indexed="29"/>
                  <bgColor indexed="52"/>
                </patternFill>
              </fill>
            </x14:dxf>
          </x14:cfRule>
          <x14:cfRule type="cellIs" priority="193" stopIfTrue="1" operator="equal" id="{4606DF1F-BA2E-4B2A-96D7-29E7A4CFC7C0}">
            <xm:f>Resumen!$B$24</xm:f>
            <x14:dxf>
              <fill>
                <patternFill patternType="solid">
                  <fgColor indexed="34"/>
                  <bgColor indexed="13"/>
                </patternFill>
              </fill>
            </x14:dxf>
          </x14:cfRule>
          <x14:cfRule type="cellIs" priority="194" stopIfTrue="1" operator="equal" id="{DBE2DC67-C1A9-419B-89E9-56F41774A5E4}">
            <xm:f>Resumen!$B$25</xm:f>
            <x14:dxf>
              <fill>
                <patternFill patternType="solid">
                  <fgColor indexed="49"/>
                  <bgColor indexed="11"/>
                </patternFill>
              </fill>
            </x14:dxf>
          </x14:cfRule>
          <x14:cfRule type="cellIs" priority="195" stopIfTrue="1" operator="equal" id="{976B1314-C813-4479-A72D-AFE1A18366D6}">
            <xm:f>Resumen!$B$26</xm:f>
            <x14:dxf>
              <fill>
                <patternFill patternType="solid">
                  <fgColor indexed="35"/>
                  <bgColor indexed="15"/>
                </patternFill>
              </fill>
            </x14:dxf>
          </x14:cfRule>
          <xm:sqref>C33</xm:sqref>
        </x14:conditionalFormatting>
        <x14:conditionalFormatting xmlns:xm="http://schemas.microsoft.com/office/excel/2006/main">
          <x14:cfRule type="cellIs" priority="196" stopIfTrue="1" operator="equal" id="{235D51D1-6401-4378-9709-EB09FC24A948}">
            <xm:f>Resumen!$B$22</xm:f>
            <x14:dxf>
              <font>
                <b val="0"/>
                <condense val="0"/>
                <extend val="0"/>
                <color indexed="13"/>
              </font>
              <fill>
                <patternFill patternType="solid">
                  <fgColor indexed="60"/>
                  <bgColor indexed="10"/>
                </patternFill>
              </fill>
            </x14:dxf>
          </x14:cfRule>
          <x14:cfRule type="cellIs" priority="197" stopIfTrue="1" operator="equal" id="{3863FC8A-71A8-4981-AF1B-F019693B58BC}">
            <xm:f>Resumen!$B$23</xm:f>
            <x14:dxf>
              <font>
                <b val="0"/>
                <condense val="0"/>
                <extend val="0"/>
                <color indexed="63"/>
              </font>
              <fill>
                <patternFill patternType="solid">
                  <fgColor indexed="29"/>
                  <bgColor indexed="52"/>
                </patternFill>
              </fill>
            </x14:dxf>
          </x14:cfRule>
          <x14:cfRule type="cellIs" priority="198" stopIfTrue="1" operator="equal" id="{B213A000-0067-4138-AFFC-2B9DB5018C15}">
            <xm:f>Resumen!$B$24</xm:f>
            <x14:dxf>
              <fill>
                <patternFill patternType="solid">
                  <fgColor indexed="34"/>
                  <bgColor indexed="13"/>
                </patternFill>
              </fill>
            </x14:dxf>
          </x14:cfRule>
          <x14:cfRule type="cellIs" priority="199" stopIfTrue="1" operator="equal" id="{81D12631-5BD0-4499-92CF-9A5B42C236D8}">
            <xm:f>Resumen!$B$25</xm:f>
            <x14:dxf>
              <fill>
                <patternFill patternType="solid">
                  <fgColor indexed="49"/>
                  <bgColor indexed="11"/>
                </patternFill>
              </fill>
            </x14:dxf>
          </x14:cfRule>
          <x14:cfRule type="cellIs" priority="200" stopIfTrue="1" operator="equal" id="{7EC22C58-35D0-4D03-A696-C4686005F367}">
            <xm:f>Resumen!$B$26</xm:f>
            <x14:dxf>
              <fill>
                <patternFill patternType="solid">
                  <fgColor indexed="35"/>
                  <bgColor indexed="15"/>
                </patternFill>
              </fill>
            </x14:dxf>
          </x14:cfRule>
          <xm:sqref>C35</xm:sqref>
        </x14:conditionalFormatting>
        <x14:conditionalFormatting xmlns:xm="http://schemas.microsoft.com/office/excel/2006/main">
          <x14:cfRule type="cellIs" priority="201" stopIfTrue="1" operator="equal" id="{1CD26A25-3888-43BC-876B-234FCC9B4CD8}">
            <xm:f>Resumen!$B$22</xm:f>
            <x14:dxf>
              <font>
                <b val="0"/>
                <condense val="0"/>
                <extend val="0"/>
                <color indexed="13"/>
              </font>
              <fill>
                <patternFill patternType="solid">
                  <fgColor indexed="60"/>
                  <bgColor indexed="10"/>
                </patternFill>
              </fill>
            </x14:dxf>
          </x14:cfRule>
          <x14:cfRule type="cellIs" priority="202" stopIfTrue="1" operator="equal" id="{48519A82-7252-4FF4-975A-8AF1FF99127F}">
            <xm:f>Resumen!$B$23</xm:f>
            <x14:dxf>
              <font>
                <b val="0"/>
                <condense val="0"/>
                <extend val="0"/>
                <color indexed="63"/>
              </font>
              <fill>
                <patternFill patternType="solid">
                  <fgColor indexed="29"/>
                  <bgColor indexed="52"/>
                </patternFill>
              </fill>
            </x14:dxf>
          </x14:cfRule>
          <x14:cfRule type="cellIs" priority="203" stopIfTrue="1" operator="equal" id="{AD2D0805-E9CF-4696-86AE-BF4DADE66B95}">
            <xm:f>Resumen!$B$24</xm:f>
            <x14:dxf>
              <fill>
                <patternFill patternType="solid">
                  <fgColor indexed="34"/>
                  <bgColor indexed="13"/>
                </patternFill>
              </fill>
            </x14:dxf>
          </x14:cfRule>
          <x14:cfRule type="cellIs" priority="204" stopIfTrue="1" operator="equal" id="{6F97BF65-682F-440E-80F9-9E3B72C0A1CA}">
            <xm:f>Resumen!$B$25</xm:f>
            <x14:dxf>
              <fill>
                <patternFill patternType="solid">
                  <fgColor indexed="49"/>
                  <bgColor indexed="11"/>
                </patternFill>
              </fill>
            </x14:dxf>
          </x14:cfRule>
          <x14:cfRule type="cellIs" priority="205" stopIfTrue="1" operator="equal" id="{70D0155B-379D-4E2E-A6E9-C12F1F6A3035}">
            <xm:f>Resumen!$B$26</xm:f>
            <x14:dxf>
              <fill>
                <patternFill patternType="solid">
                  <fgColor indexed="35"/>
                  <bgColor indexed="15"/>
                </patternFill>
              </fill>
            </x14:dxf>
          </x14:cfRule>
          <xm:sqref>C36</xm:sqref>
        </x14:conditionalFormatting>
        <x14:conditionalFormatting xmlns:xm="http://schemas.microsoft.com/office/excel/2006/main">
          <x14:cfRule type="cellIs" priority="206" stopIfTrue="1" operator="equal" id="{EA5E683F-6BDD-4240-9175-78B41BC86245}">
            <xm:f>Resumen!$B$22</xm:f>
            <x14:dxf>
              <font>
                <b val="0"/>
                <condense val="0"/>
                <extend val="0"/>
                <color indexed="13"/>
              </font>
              <fill>
                <patternFill patternType="solid">
                  <fgColor indexed="60"/>
                  <bgColor indexed="10"/>
                </patternFill>
              </fill>
            </x14:dxf>
          </x14:cfRule>
          <x14:cfRule type="cellIs" priority="207" stopIfTrue="1" operator="equal" id="{93426775-814E-4C90-9ADF-E645E250C4A2}">
            <xm:f>Resumen!$B$23</xm:f>
            <x14:dxf>
              <font>
                <b val="0"/>
                <condense val="0"/>
                <extend val="0"/>
                <color indexed="63"/>
              </font>
              <fill>
                <patternFill patternType="solid">
                  <fgColor indexed="29"/>
                  <bgColor indexed="52"/>
                </patternFill>
              </fill>
            </x14:dxf>
          </x14:cfRule>
          <x14:cfRule type="cellIs" priority="208" stopIfTrue="1" operator="equal" id="{E23C83AE-84B0-4F5C-874C-3A94E17BEF63}">
            <xm:f>Resumen!$B$24</xm:f>
            <x14:dxf>
              <fill>
                <patternFill patternType="solid">
                  <fgColor indexed="34"/>
                  <bgColor indexed="13"/>
                </patternFill>
              </fill>
            </x14:dxf>
          </x14:cfRule>
          <x14:cfRule type="cellIs" priority="209" stopIfTrue="1" operator="equal" id="{56A8CF1C-FC89-4E37-866B-D2877A2534F3}">
            <xm:f>Resumen!$B$25</xm:f>
            <x14:dxf>
              <fill>
                <patternFill patternType="solid">
                  <fgColor indexed="49"/>
                  <bgColor indexed="11"/>
                </patternFill>
              </fill>
            </x14:dxf>
          </x14:cfRule>
          <x14:cfRule type="cellIs" priority="210" stopIfTrue="1" operator="equal" id="{F690949C-CF60-4E89-A11F-7F6258CB8F6B}">
            <xm:f>Resumen!$B$26</xm:f>
            <x14:dxf>
              <fill>
                <patternFill patternType="solid">
                  <fgColor indexed="35"/>
                  <bgColor indexed="15"/>
                </patternFill>
              </fill>
            </x14:dxf>
          </x14:cfRule>
          <xm:sqref>C37</xm:sqref>
        </x14:conditionalFormatting>
        <x14:conditionalFormatting xmlns:xm="http://schemas.microsoft.com/office/excel/2006/main">
          <x14:cfRule type="cellIs" priority="211" stopIfTrue="1" operator="equal" id="{B5BDB2A9-6AC4-4B70-AC83-79306781DD76}">
            <xm:f>Resumen!$B$22</xm:f>
            <x14:dxf>
              <font>
                <b val="0"/>
                <condense val="0"/>
                <extend val="0"/>
                <color indexed="13"/>
              </font>
              <fill>
                <patternFill patternType="solid">
                  <fgColor indexed="60"/>
                  <bgColor indexed="10"/>
                </patternFill>
              </fill>
            </x14:dxf>
          </x14:cfRule>
          <x14:cfRule type="cellIs" priority="212" stopIfTrue="1" operator="equal" id="{A6A6669F-7A32-4808-9F77-62760F008224}">
            <xm:f>Resumen!$B$23</xm:f>
            <x14:dxf>
              <font>
                <b val="0"/>
                <condense val="0"/>
                <extend val="0"/>
                <color indexed="63"/>
              </font>
              <fill>
                <patternFill patternType="solid">
                  <fgColor indexed="29"/>
                  <bgColor indexed="52"/>
                </patternFill>
              </fill>
            </x14:dxf>
          </x14:cfRule>
          <x14:cfRule type="cellIs" priority="213" stopIfTrue="1" operator="equal" id="{B2F9AEFD-01EC-4A65-B663-419AFB2B9504}">
            <xm:f>Resumen!$B$24</xm:f>
            <x14:dxf>
              <fill>
                <patternFill patternType="solid">
                  <fgColor indexed="34"/>
                  <bgColor indexed="13"/>
                </patternFill>
              </fill>
            </x14:dxf>
          </x14:cfRule>
          <x14:cfRule type="cellIs" priority="214" stopIfTrue="1" operator="equal" id="{025DAD10-279C-4FEC-921D-E10A0AC88F88}">
            <xm:f>Resumen!$B$25</xm:f>
            <x14:dxf>
              <fill>
                <patternFill patternType="solid">
                  <fgColor indexed="49"/>
                  <bgColor indexed="11"/>
                </patternFill>
              </fill>
            </x14:dxf>
          </x14:cfRule>
          <x14:cfRule type="cellIs" priority="215" stopIfTrue="1" operator="equal" id="{F75162AE-B39C-4735-9143-FA92BFACA140}">
            <xm:f>Resumen!$B$26</xm:f>
            <x14:dxf>
              <fill>
                <patternFill patternType="solid">
                  <fgColor indexed="35"/>
                  <bgColor indexed="15"/>
                </patternFill>
              </fill>
            </x14:dxf>
          </x14:cfRule>
          <xm:sqref>C38</xm:sqref>
        </x14:conditionalFormatting>
        <x14:conditionalFormatting xmlns:xm="http://schemas.microsoft.com/office/excel/2006/main">
          <x14:cfRule type="cellIs" priority="216" stopIfTrue="1" operator="equal" id="{A40E59AF-A033-4B8F-853B-007EC38FC57B}">
            <xm:f>Resumen!$B$22</xm:f>
            <x14:dxf>
              <font>
                <b val="0"/>
                <condense val="0"/>
                <extend val="0"/>
                <color indexed="13"/>
              </font>
              <fill>
                <patternFill patternType="solid">
                  <fgColor indexed="60"/>
                  <bgColor indexed="10"/>
                </patternFill>
              </fill>
            </x14:dxf>
          </x14:cfRule>
          <x14:cfRule type="cellIs" priority="217" stopIfTrue="1" operator="equal" id="{5E580AAF-8E6F-48C6-8B4A-EEBA789F8EB5}">
            <xm:f>Resumen!$B$23</xm:f>
            <x14:dxf>
              <font>
                <b val="0"/>
                <condense val="0"/>
                <extend val="0"/>
                <color indexed="63"/>
              </font>
              <fill>
                <patternFill patternType="solid">
                  <fgColor indexed="29"/>
                  <bgColor indexed="52"/>
                </patternFill>
              </fill>
            </x14:dxf>
          </x14:cfRule>
          <x14:cfRule type="cellIs" priority="218" stopIfTrue="1" operator="equal" id="{ABBE19A1-9346-41CF-801F-0BB16346E72D}">
            <xm:f>Resumen!$B$24</xm:f>
            <x14:dxf>
              <fill>
                <patternFill patternType="solid">
                  <fgColor indexed="34"/>
                  <bgColor indexed="13"/>
                </patternFill>
              </fill>
            </x14:dxf>
          </x14:cfRule>
          <x14:cfRule type="cellIs" priority="219" stopIfTrue="1" operator="equal" id="{E862A303-66AC-43F2-B298-59D8BDACF6E7}">
            <xm:f>Resumen!$B$25</xm:f>
            <x14:dxf>
              <fill>
                <patternFill patternType="solid">
                  <fgColor indexed="49"/>
                  <bgColor indexed="11"/>
                </patternFill>
              </fill>
            </x14:dxf>
          </x14:cfRule>
          <x14:cfRule type="cellIs" priority="220" stopIfTrue="1" operator="equal" id="{B58E771B-5F21-43F6-8353-37EBFDB77789}">
            <xm:f>Resumen!$B$26</xm:f>
            <x14:dxf>
              <fill>
                <patternFill patternType="solid">
                  <fgColor indexed="35"/>
                  <bgColor indexed="15"/>
                </patternFill>
              </fill>
            </x14:dxf>
          </x14:cfRule>
          <xm:sqref>C39</xm:sqref>
        </x14:conditionalFormatting>
        <x14:conditionalFormatting xmlns:xm="http://schemas.microsoft.com/office/excel/2006/main">
          <x14:cfRule type="cellIs" priority="221" stopIfTrue="1" operator="equal" id="{955E91E0-B3C1-4F20-AFDC-30913EEAB11A}">
            <xm:f>Resumen!$B$22</xm:f>
            <x14:dxf>
              <font>
                <b val="0"/>
                <condense val="0"/>
                <extend val="0"/>
                <color indexed="13"/>
              </font>
              <fill>
                <patternFill patternType="solid">
                  <fgColor indexed="60"/>
                  <bgColor indexed="10"/>
                </patternFill>
              </fill>
            </x14:dxf>
          </x14:cfRule>
          <x14:cfRule type="cellIs" priority="222" stopIfTrue="1" operator="equal" id="{25E768D6-2863-4316-B42E-D8FFA7BE8CDD}">
            <xm:f>Resumen!$B$23</xm:f>
            <x14:dxf>
              <font>
                <b val="0"/>
                <condense val="0"/>
                <extend val="0"/>
                <color indexed="63"/>
              </font>
              <fill>
                <patternFill patternType="solid">
                  <fgColor indexed="29"/>
                  <bgColor indexed="52"/>
                </patternFill>
              </fill>
            </x14:dxf>
          </x14:cfRule>
          <x14:cfRule type="cellIs" priority="223" stopIfTrue="1" operator="equal" id="{C63D632F-F996-450C-96B1-EECB74CCA6B2}">
            <xm:f>Resumen!$B$24</xm:f>
            <x14:dxf>
              <fill>
                <patternFill patternType="solid">
                  <fgColor indexed="34"/>
                  <bgColor indexed="13"/>
                </patternFill>
              </fill>
            </x14:dxf>
          </x14:cfRule>
          <x14:cfRule type="cellIs" priority="224" stopIfTrue="1" operator="equal" id="{913579FA-C8BF-4D87-AD08-314828B7E3AF}">
            <xm:f>Resumen!$B$25</xm:f>
            <x14:dxf>
              <fill>
                <patternFill patternType="solid">
                  <fgColor indexed="49"/>
                  <bgColor indexed="11"/>
                </patternFill>
              </fill>
            </x14:dxf>
          </x14:cfRule>
          <x14:cfRule type="cellIs" priority="225" stopIfTrue="1" operator="equal" id="{A03797BE-3C69-4921-A8B6-D9D9262196BE}">
            <xm:f>Resumen!$B$26</xm:f>
            <x14:dxf>
              <fill>
                <patternFill patternType="solid">
                  <fgColor indexed="35"/>
                  <bgColor indexed="15"/>
                </patternFill>
              </fill>
            </x14:dxf>
          </x14:cfRule>
          <xm:sqref>C40</xm:sqref>
        </x14:conditionalFormatting>
        <x14:conditionalFormatting xmlns:xm="http://schemas.microsoft.com/office/excel/2006/main">
          <x14:cfRule type="cellIs" priority="226" stopIfTrue="1" operator="equal" id="{814B1408-01B2-4B63-A12D-38D706892321}">
            <xm:f>Resumen!$B$22</xm:f>
            <x14:dxf>
              <font>
                <b val="0"/>
                <condense val="0"/>
                <extend val="0"/>
                <color indexed="13"/>
              </font>
              <fill>
                <patternFill patternType="solid">
                  <fgColor indexed="60"/>
                  <bgColor indexed="10"/>
                </patternFill>
              </fill>
            </x14:dxf>
          </x14:cfRule>
          <x14:cfRule type="cellIs" priority="227" stopIfTrue="1" operator="equal" id="{03F9EE2D-51B3-49B9-A7D5-BE40B6B8E8D7}">
            <xm:f>Resumen!$B$23</xm:f>
            <x14:dxf>
              <font>
                <b val="0"/>
                <condense val="0"/>
                <extend val="0"/>
                <color indexed="63"/>
              </font>
              <fill>
                <patternFill patternType="solid">
                  <fgColor indexed="29"/>
                  <bgColor indexed="52"/>
                </patternFill>
              </fill>
            </x14:dxf>
          </x14:cfRule>
          <x14:cfRule type="cellIs" priority="228" stopIfTrue="1" operator="equal" id="{1749B5A9-7908-42CC-AAC7-06E9D6C103F1}">
            <xm:f>Resumen!$B$24</xm:f>
            <x14:dxf>
              <fill>
                <patternFill patternType="solid">
                  <fgColor indexed="34"/>
                  <bgColor indexed="13"/>
                </patternFill>
              </fill>
            </x14:dxf>
          </x14:cfRule>
          <x14:cfRule type="cellIs" priority="229" stopIfTrue="1" operator="equal" id="{BE573188-F9BE-439C-9634-AF3E01225DBA}">
            <xm:f>Resumen!$B$25</xm:f>
            <x14:dxf>
              <fill>
                <patternFill patternType="solid">
                  <fgColor indexed="49"/>
                  <bgColor indexed="11"/>
                </patternFill>
              </fill>
            </x14:dxf>
          </x14:cfRule>
          <x14:cfRule type="cellIs" priority="230" stopIfTrue="1" operator="equal" id="{455FE02A-ECB7-49A2-9C09-8F6A918472DB}">
            <xm:f>Resumen!$B$26</xm:f>
            <x14:dxf>
              <fill>
                <patternFill patternType="solid">
                  <fgColor indexed="35"/>
                  <bgColor indexed="15"/>
                </patternFill>
              </fill>
            </x14:dxf>
          </x14:cfRule>
          <xm:sqref>C41</xm:sqref>
        </x14:conditionalFormatting>
        <x14:conditionalFormatting xmlns:xm="http://schemas.microsoft.com/office/excel/2006/main">
          <x14:cfRule type="cellIs" priority="231" stopIfTrue="1" operator="equal" id="{116613A6-FE4B-488D-96E7-C3A7019D2C80}">
            <xm:f>Resumen!$B$22</xm:f>
            <x14:dxf>
              <font>
                <b val="0"/>
                <condense val="0"/>
                <extend val="0"/>
                <color indexed="13"/>
              </font>
              <fill>
                <patternFill patternType="solid">
                  <fgColor indexed="60"/>
                  <bgColor indexed="10"/>
                </patternFill>
              </fill>
            </x14:dxf>
          </x14:cfRule>
          <x14:cfRule type="cellIs" priority="232" stopIfTrue="1" operator="equal" id="{47298031-12DD-453D-8474-E55925DCEB49}">
            <xm:f>Resumen!$B$23</xm:f>
            <x14:dxf>
              <font>
                <b val="0"/>
                <condense val="0"/>
                <extend val="0"/>
                <color indexed="63"/>
              </font>
              <fill>
                <patternFill patternType="solid">
                  <fgColor indexed="29"/>
                  <bgColor indexed="52"/>
                </patternFill>
              </fill>
            </x14:dxf>
          </x14:cfRule>
          <x14:cfRule type="cellIs" priority="233" stopIfTrue="1" operator="equal" id="{52C0CFD9-EA1B-48F7-8187-150C8CA20A62}">
            <xm:f>Resumen!$B$24</xm:f>
            <x14:dxf>
              <fill>
                <patternFill patternType="solid">
                  <fgColor indexed="34"/>
                  <bgColor indexed="13"/>
                </patternFill>
              </fill>
            </x14:dxf>
          </x14:cfRule>
          <x14:cfRule type="cellIs" priority="234" stopIfTrue="1" operator="equal" id="{08D8C60A-651B-43C1-A9E5-8B7ECA0698EF}">
            <xm:f>Resumen!$B$25</xm:f>
            <x14:dxf>
              <fill>
                <patternFill patternType="solid">
                  <fgColor indexed="49"/>
                  <bgColor indexed="11"/>
                </patternFill>
              </fill>
            </x14:dxf>
          </x14:cfRule>
          <x14:cfRule type="cellIs" priority="235" stopIfTrue="1" operator="equal" id="{263BADEA-9FC3-48DC-8DF1-CDD394C42EC4}">
            <xm:f>Resumen!$B$26</xm:f>
            <x14:dxf>
              <fill>
                <patternFill patternType="solid">
                  <fgColor indexed="35"/>
                  <bgColor indexed="15"/>
                </patternFill>
              </fill>
            </x14:dxf>
          </x14:cfRule>
          <xm:sqref>C42</xm:sqref>
        </x14:conditionalFormatting>
        <x14:conditionalFormatting xmlns:xm="http://schemas.microsoft.com/office/excel/2006/main">
          <x14:cfRule type="cellIs" priority="236" stopIfTrue="1" operator="equal" id="{7C7FAB52-9CB0-4201-994E-97A96EEE32A0}">
            <xm:f>Resumen!$B$22</xm:f>
            <x14:dxf>
              <font>
                <b val="0"/>
                <condense val="0"/>
                <extend val="0"/>
                <color indexed="13"/>
              </font>
              <fill>
                <patternFill patternType="solid">
                  <fgColor indexed="60"/>
                  <bgColor indexed="10"/>
                </patternFill>
              </fill>
            </x14:dxf>
          </x14:cfRule>
          <x14:cfRule type="cellIs" priority="237" stopIfTrue="1" operator="equal" id="{AE42807D-EF5C-4C9E-9ECB-164C9760E873}">
            <xm:f>Resumen!$B$23</xm:f>
            <x14:dxf>
              <font>
                <b val="0"/>
                <condense val="0"/>
                <extend val="0"/>
                <color indexed="63"/>
              </font>
              <fill>
                <patternFill patternType="solid">
                  <fgColor indexed="29"/>
                  <bgColor indexed="52"/>
                </patternFill>
              </fill>
            </x14:dxf>
          </x14:cfRule>
          <x14:cfRule type="cellIs" priority="238" stopIfTrue="1" operator="equal" id="{B6A7E22D-0669-470B-8E7B-3CF860F7422F}">
            <xm:f>Resumen!$B$24</xm:f>
            <x14:dxf>
              <fill>
                <patternFill patternType="solid">
                  <fgColor indexed="34"/>
                  <bgColor indexed="13"/>
                </patternFill>
              </fill>
            </x14:dxf>
          </x14:cfRule>
          <x14:cfRule type="cellIs" priority="239" stopIfTrue="1" operator="equal" id="{BE062553-742D-4E2B-A48C-98EF2D5D89E6}">
            <xm:f>Resumen!$B$25</xm:f>
            <x14:dxf>
              <fill>
                <patternFill patternType="solid">
                  <fgColor indexed="49"/>
                  <bgColor indexed="11"/>
                </patternFill>
              </fill>
            </x14:dxf>
          </x14:cfRule>
          <x14:cfRule type="cellIs" priority="240" stopIfTrue="1" operator="equal" id="{31A9C068-2C63-497D-AB4C-E2D5AC2F2665}">
            <xm:f>Resumen!$B$26</xm:f>
            <x14:dxf>
              <fill>
                <patternFill patternType="solid">
                  <fgColor indexed="35"/>
                  <bgColor indexed="15"/>
                </patternFill>
              </fill>
            </x14:dxf>
          </x14:cfRule>
          <xm:sqref>C43</xm:sqref>
        </x14:conditionalFormatting>
        <x14:conditionalFormatting xmlns:xm="http://schemas.microsoft.com/office/excel/2006/main">
          <x14:cfRule type="cellIs" priority="241" stopIfTrue="1" operator="equal" id="{852BE58D-8F13-4176-BCF1-0DC0AC88C550}">
            <xm:f>Resumen!$B$22</xm:f>
            <x14:dxf>
              <font>
                <b val="0"/>
                <condense val="0"/>
                <extend val="0"/>
                <color indexed="13"/>
              </font>
              <fill>
                <patternFill patternType="solid">
                  <fgColor indexed="60"/>
                  <bgColor indexed="10"/>
                </patternFill>
              </fill>
            </x14:dxf>
          </x14:cfRule>
          <x14:cfRule type="cellIs" priority="242" stopIfTrue="1" operator="equal" id="{CAC1529B-08E4-48A6-8D1F-C950E31B963D}">
            <xm:f>Resumen!$B$23</xm:f>
            <x14:dxf>
              <font>
                <b val="0"/>
                <condense val="0"/>
                <extend val="0"/>
                <color indexed="63"/>
              </font>
              <fill>
                <patternFill patternType="solid">
                  <fgColor indexed="29"/>
                  <bgColor indexed="52"/>
                </patternFill>
              </fill>
            </x14:dxf>
          </x14:cfRule>
          <x14:cfRule type="cellIs" priority="243" stopIfTrue="1" operator="equal" id="{10E9D4F5-5411-4EFD-BB75-CB12A13E986B}">
            <xm:f>Resumen!$B$24</xm:f>
            <x14:dxf>
              <fill>
                <patternFill patternType="solid">
                  <fgColor indexed="34"/>
                  <bgColor indexed="13"/>
                </patternFill>
              </fill>
            </x14:dxf>
          </x14:cfRule>
          <x14:cfRule type="cellIs" priority="244" stopIfTrue="1" operator="equal" id="{A7B32455-ADF0-4E46-A175-2759F4BF7724}">
            <xm:f>Resumen!$B$25</xm:f>
            <x14:dxf>
              <fill>
                <patternFill patternType="solid">
                  <fgColor indexed="49"/>
                  <bgColor indexed="11"/>
                </patternFill>
              </fill>
            </x14:dxf>
          </x14:cfRule>
          <x14:cfRule type="cellIs" priority="245" stopIfTrue="1" operator="equal" id="{C2BE49F7-C083-48C4-81FE-62294FFC60E8}">
            <xm:f>Resumen!$B$26</xm:f>
            <x14:dxf>
              <fill>
                <patternFill patternType="solid">
                  <fgColor indexed="35"/>
                  <bgColor indexed="15"/>
                </patternFill>
              </fill>
            </x14:dxf>
          </x14:cfRule>
          <xm:sqref>C44</xm:sqref>
        </x14:conditionalFormatting>
        <x14:conditionalFormatting xmlns:xm="http://schemas.microsoft.com/office/excel/2006/main">
          <x14:cfRule type="cellIs" priority="246" stopIfTrue="1" operator="equal" id="{D169D0D2-3774-4BCB-AE64-18A534FD398A}">
            <xm:f>Resumen!$B$22</xm:f>
            <x14:dxf>
              <font>
                <b val="0"/>
                <condense val="0"/>
                <extend val="0"/>
                <color indexed="13"/>
              </font>
              <fill>
                <patternFill patternType="solid">
                  <fgColor indexed="60"/>
                  <bgColor indexed="10"/>
                </patternFill>
              </fill>
            </x14:dxf>
          </x14:cfRule>
          <x14:cfRule type="cellIs" priority="247" stopIfTrue="1" operator="equal" id="{5745C543-3E7E-41BD-B509-932519095727}">
            <xm:f>Resumen!$B$23</xm:f>
            <x14:dxf>
              <font>
                <b val="0"/>
                <condense val="0"/>
                <extend val="0"/>
                <color indexed="63"/>
              </font>
              <fill>
                <patternFill patternType="solid">
                  <fgColor indexed="29"/>
                  <bgColor indexed="52"/>
                </patternFill>
              </fill>
            </x14:dxf>
          </x14:cfRule>
          <x14:cfRule type="cellIs" priority="248" stopIfTrue="1" operator="equal" id="{66947EAD-3D0E-431B-A9ED-CDFEC06A664A}">
            <xm:f>Resumen!$B$24</xm:f>
            <x14:dxf>
              <fill>
                <patternFill patternType="solid">
                  <fgColor indexed="34"/>
                  <bgColor indexed="13"/>
                </patternFill>
              </fill>
            </x14:dxf>
          </x14:cfRule>
          <x14:cfRule type="cellIs" priority="249" stopIfTrue="1" operator="equal" id="{E09500E1-2282-4E51-8F2E-5F59564F6930}">
            <xm:f>Resumen!$B$25</xm:f>
            <x14:dxf>
              <fill>
                <patternFill patternType="solid">
                  <fgColor indexed="49"/>
                  <bgColor indexed="11"/>
                </patternFill>
              </fill>
            </x14:dxf>
          </x14:cfRule>
          <x14:cfRule type="cellIs" priority="250" stopIfTrue="1" operator="equal" id="{264ED5FE-2B6F-4546-ADA7-32AD6B9DDB33}">
            <xm:f>Resumen!$B$26</xm:f>
            <x14:dxf>
              <fill>
                <patternFill patternType="solid">
                  <fgColor indexed="35"/>
                  <bgColor indexed="15"/>
                </patternFill>
              </fill>
            </x14:dxf>
          </x14:cfRule>
          <xm:sqref>C45</xm:sqref>
        </x14:conditionalFormatting>
        <x14:conditionalFormatting xmlns:xm="http://schemas.microsoft.com/office/excel/2006/main">
          <x14:cfRule type="cellIs" priority="251" stopIfTrue="1" operator="equal" id="{7BEF83F0-2CF1-4866-B8AC-172A4D545040}">
            <xm:f>Resumen!$B$22</xm:f>
            <x14:dxf>
              <font>
                <b val="0"/>
                <condense val="0"/>
                <extend val="0"/>
                <color indexed="13"/>
              </font>
              <fill>
                <patternFill patternType="solid">
                  <fgColor indexed="60"/>
                  <bgColor indexed="10"/>
                </patternFill>
              </fill>
            </x14:dxf>
          </x14:cfRule>
          <x14:cfRule type="cellIs" priority="252" stopIfTrue="1" operator="equal" id="{0C388E26-4306-4B9D-8F60-B94CE9A2F3C6}">
            <xm:f>Resumen!$B$23</xm:f>
            <x14:dxf>
              <font>
                <b val="0"/>
                <condense val="0"/>
                <extend val="0"/>
                <color indexed="63"/>
              </font>
              <fill>
                <patternFill patternType="solid">
                  <fgColor indexed="29"/>
                  <bgColor indexed="52"/>
                </patternFill>
              </fill>
            </x14:dxf>
          </x14:cfRule>
          <x14:cfRule type="cellIs" priority="253" stopIfTrue="1" operator="equal" id="{FB6A254E-D564-4488-A2AE-39C0303AA2CF}">
            <xm:f>Resumen!$B$24</xm:f>
            <x14:dxf>
              <fill>
                <patternFill patternType="solid">
                  <fgColor indexed="34"/>
                  <bgColor indexed="13"/>
                </patternFill>
              </fill>
            </x14:dxf>
          </x14:cfRule>
          <x14:cfRule type="cellIs" priority="254" stopIfTrue="1" operator="equal" id="{D2BB822F-0C1B-42F4-ADF1-C77F54CC20A8}">
            <xm:f>Resumen!$B$25</xm:f>
            <x14:dxf>
              <fill>
                <patternFill patternType="solid">
                  <fgColor indexed="49"/>
                  <bgColor indexed="11"/>
                </patternFill>
              </fill>
            </x14:dxf>
          </x14:cfRule>
          <x14:cfRule type="cellIs" priority="255" stopIfTrue="1" operator="equal" id="{33A1A38F-D4B5-4ED1-9B5D-B9A22050BAD1}">
            <xm:f>Resumen!$B$26</xm:f>
            <x14:dxf>
              <fill>
                <patternFill patternType="solid">
                  <fgColor indexed="35"/>
                  <bgColor indexed="15"/>
                </patternFill>
              </fill>
            </x14:dxf>
          </x14:cfRule>
          <xm:sqref>C47</xm:sqref>
        </x14:conditionalFormatting>
        <x14:conditionalFormatting xmlns:xm="http://schemas.microsoft.com/office/excel/2006/main">
          <x14:cfRule type="cellIs" priority="256" stopIfTrue="1" operator="equal" id="{CDA3A7DE-B5E5-41EE-98CE-DD8EF935D443}">
            <xm:f>Resumen!$B$22</xm:f>
            <x14:dxf>
              <font>
                <b val="0"/>
                <condense val="0"/>
                <extend val="0"/>
                <color indexed="13"/>
              </font>
              <fill>
                <patternFill patternType="solid">
                  <fgColor indexed="60"/>
                  <bgColor indexed="10"/>
                </patternFill>
              </fill>
            </x14:dxf>
          </x14:cfRule>
          <x14:cfRule type="cellIs" priority="257" stopIfTrue="1" operator="equal" id="{054B73F0-7AF1-4380-98C9-3D7859858BCC}">
            <xm:f>Resumen!$B$23</xm:f>
            <x14:dxf>
              <font>
                <b val="0"/>
                <condense val="0"/>
                <extend val="0"/>
                <color indexed="63"/>
              </font>
              <fill>
                <patternFill patternType="solid">
                  <fgColor indexed="29"/>
                  <bgColor indexed="52"/>
                </patternFill>
              </fill>
            </x14:dxf>
          </x14:cfRule>
          <x14:cfRule type="cellIs" priority="258" stopIfTrue="1" operator="equal" id="{D58BE9BF-F3FC-4871-AE0D-93FC37C5DC73}">
            <xm:f>Resumen!$B$24</xm:f>
            <x14:dxf>
              <fill>
                <patternFill patternType="solid">
                  <fgColor indexed="34"/>
                  <bgColor indexed="13"/>
                </patternFill>
              </fill>
            </x14:dxf>
          </x14:cfRule>
          <x14:cfRule type="cellIs" priority="259" stopIfTrue="1" operator="equal" id="{F30F29EA-DF78-4648-BAFB-824A73B082DA}">
            <xm:f>Resumen!$B$25</xm:f>
            <x14:dxf>
              <fill>
                <patternFill patternType="solid">
                  <fgColor indexed="49"/>
                  <bgColor indexed="11"/>
                </patternFill>
              </fill>
            </x14:dxf>
          </x14:cfRule>
          <x14:cfRule type="cellIs" priority="260" stopIfTrue="1" operator="equal" id="{CFF00731-F9FC-4AA5-B6AD-0C49CADF213F}">
            <xm:f>Resumen!$B$26</xm:f>
            <x14:dxf>
              <fill>
                <patternFill patternType="solid">
                  <fgColor indexed="35"/>
                  <bgColor indexed="15"/>
                </patternFill>
              </fill>
            </x14:dxf>
          </x14:cfRule>
          <xm:sqref>C48</xm:sqref>
        </x14:conditionalFormatting>
        <x14:conditionalFormatting xmlns:xm="http://schemas.microsoft.com/office/excel/2006/main">
          <x14:cfRule type="cellIs" priority="261" stopIfTrue="1" operator="equal" id="{D1E9602D-051F-464C-A4EB-7D26F87AB9ED}">
            <xm:f>Resumen!$B$22</xm:f>
            <x14:dxf>
              <font>
                <b val="0"/>
                <condense val="0"/>
                <extend val="0"/>
                <color indexed="13"/>
              </font>
              <fill>
                <patternFill patternType="solid">
                  <fgColor indexed="60"/>
                  <bgColor indexed="10"/>
                </patternFill>
              </fill>
            </x14:dxf>
          </x14:cfRule>
          <x14:cfRule type="cellIs" priority="262" stopIfTrue="1" operator="equal" id="{EB6F0A17-4578-4C3F-8B41-B4D7499A1416}">
            <xm:f>Resumen!$B$23</xm:f>
            <x14:dxf>
              <font>
                <b val="0"/>
                <condense val="0"/>
                <extend val="0"/>
                <color indexed="63"/>
              </font>
              <fill>
                <patternFill patternType="solid">
                  <fgColor indexed="29"/>
                  <bgColor indexed="52"/>
                </patternFill>
              </fill>
            </x14:dxf>
          </x14:cfRule>
          <x14:cfRule type="cellIs" priority="263" stopIfTrue="1" operator="equal" id="{6A321E09-6239-49AC-90D1-AF560CDE5D11}">
            <xm:f>Resumen!$B$24</xm:f>
            <x14:dxf>
              <fill>
                <patternFill patternType="solid">
                  <fgColor indexed="34"/>
                  <bgColor indexed="13"/>
                </patternFill>
              </fill>
            </x14:dxf>
          </x14:cfRule>
          <x14:cfRule type="cellIs" priority="264" stopIfTrue="1" operator="equal" id="{763C6096-81AA-4F94-A6B2-F84C031E478B}">
            <xm:f>Resumen!$B$25</xm:f>
            <x14:dxf>
              <fill>
                <patternFill patternType="solid">
                  <fgColor indexed="49"/>
                  <bgColor indexed="11"/>
                </patternFill>
              </fill>
            </x14:dxf>
          </x14:cfRule>
          <x14:cfRule type="cellIs" priority="265" stopIfTrue="1" operator="equal" id="{73045516-2F91-4ACC-9662-8EFD9A20B648}">
            <xm:f>Resumen!$B$26</xm:f>
            <x14:dxf>
              <fill>
                <patternFill patternType="solid">
                  <fgColor indexed="35"/>
                  <bgColor indexed="15"/>
                </patternFill>
              </fill>
            </x14:dxf>
          </x14:cfRule>
          <xm:sqref>C49</xm:sqref>
        </x14:conditionalFormatting>
        <x14:conditionalFormatting xmlns:xm="http://schemas.microsoft.com/office/excel/2006/main">
          <x14:cfRule type="cellIs" priority="266" stopIfTrue="1" operator="equal" id="{F23FC320-90DA-48EC-9F77-93A8773D91AB}">
            <xm:f>Resumen!$B$22</xm:f>
            <x14:dxf>
              <font>
                <b val="0"/>
                <condense val="0"/>
                <extend val="0"/>
                <color indexed="13"/>
              </font>
              <fill>
                <patternFill patternType="solid">
                  <fgColor indexed="60"/>
                  <bgColor indexed="10"/>
                </patternFill>
              </fill>
            </x14:dxf>
          </x14:cfRule>
          <x14:cfRule type="cellIs" priority="267" stopIfTrue="1" operator="equal" id="{0C8D30E8-93C4-44E3-9158-C5223F51A57F}">
            <xm:f>Resumen!$B$23</xm:f>
            <x14:dxf>
              <font>
                <b val="0"/>
                <condense val="0"/>
                <extend val="0"/>
                <color indexed="63"/>
              </font>
              <fill>
                <patternFill patternType="solid">
                  <fgColor indexed="29"/>
                  <bgColor indexed="52"/>
                </patternFill>
              </fill>
            </x14:dxf>
          </x14:cfRule>
          <x14:cfRule type="cellIs" priority="268" stopIfTrue="1" operator="equal" id="{0BBA0717-3C1C-441C-8C25-B1EDD6E892C4}">
            <xm:f>Resumen!$B$24</xm:f>
            <x14:dxf>
              <fill>
                <patternFill patternType="solid">
                  <fgColor indexed="34"/>
                  <bgColor indexed="13"/>
                </patternFill>
              </fill>
            </x14:dxf>
          </x14:cfRule>
          <x14:cfRule type="cellIs" priority="269" stopIfTrue="1" operator="equal" id="{B29B5615-56A4-42E9-A8F9-10A04D572A71}">
            <xm:f>Resumen!$B$25</xm:f>
            <x14:dxf>
              <fill>
                <patternFill patternType="solid">
                  <fgColor indexed="49"/>
                  <bgColor indexed="11"/>
                </patternFill>
              </fill>
            </x14:dxf>
          </x14:cfRule>
          <x14:cfRule type="cellIs" priority="270" stopIfTrue="1" operator="equal" id="{037F0F62-751A-4FB9-9822-BEBFCED23314}">
            <xm:f>Resumen!$B$26</xm:f>
            <x14:dxf>
              <fill>
                <patternFill patternType="solid">
                  <fgColor indexed="35"/>
                  <bgColor indexed="15"/>
                </patternFill>
              </fill>
            </x14:dxf>
          </x14:cfRule>
          <xm:sqref>C50</xm:sqref>
        </x14:conditionalFormatting>
        <x14:conditionalFormatting xmlns:xm="http://schemas.microsoft.com/office/excel/2006/main">
          <x14:cfRule type="cellIs" priority="271" stopIfTrue="1" operator="equal" id="{EC0C79DA-9720-468D-81FD-144C559E0BB5}">
            <xm:f>Resumen!$B$22</xm:f>
            <x14:dxf>
              <font>
                <b val="0"/>
                <condense val="0"/>
                <extend val="0"/>
                <color indexed="13"/>
              </font>
              <fill>
                <patternFill patternType="solid">
                  <fgColor indexed="60"/>
                  <bgColor indexed="10"/>
                </patternFill>
              </fill>
            </x14:dxf>
          </x14:cfRule>
          <x14:cfRule type="cellIs" priority="272" stopIfTrue="1" operator="equal" id="{94AC1BAD-1748-4F81-AD60-BB5CAB88172E}">
            <xm:f>Resumen!$B$23</xm:f>
            <x14:dxf>
              <font>
                <b val="0"/>
                <condense val="0"/>
                <extend val="0"/>
                <color indexed="63"/>
              </font>
              <fill>
                <patternFill patternType="solid">
                  <fgColor indexed="29"/>
                  <bgColor indexed="52"/>
                </patternFill>
              </fill>
            </x14:dxf>
          </x14:cfRule>
          <x14:cfRule type="cellIs" priority="273" stopIfTrue="1" operator="equal" id="{9B6CCD19-C478-4E65-8811-6F1FF058AB97}">
            <xm:f>Resumen!$B$24</xm:f>
            <x14:dxf>
              <fill>
                <patternFill patternType="solid">
                  <fgColor indexed="34"/>
                  <bgColor indexed="13"/>
                </patternFill>
              </fill>
            </x14:dxf>
          </x14:cfRule>
          <x14:cfRule type="cellIs" priority="274" stopIfTrue="1" operator="equal" id="{4C455722-A3AF-4941-BB9D-56A0F0918085}">
            <xm:f>Resumen!$B$25</xm:f>
            <x14:dxf>
              <fill>
                <patternFill patternType="solid">
                  <fgColor indexed="49"/>
                  <bgColor indexed="11"/>
                </patternFill>
              </fill>
            </x14:dxf>
          </x14:cfRule>
          <x14:cfRule type="cellIs" priority="275" stopIfTrue="1" operator="equal" id="{553274C5-CC2D-437D-B5A0-51F4E719888C}">
            <xm:f>Resumen!$B$26</xm:f>
            <x14:dxf>
              <fill>
                <patternFill patternType="solid">
                  <fgColor indexed="35"/>
                  <bgColor indexed="15"/>
                </patternFill>
              </fill>
            </x14:dxf>
          </x14:cfRule>
          <xm:sqref>C51</xm:sqref>
        </x14:conditionalFormatting>
        <x14:conditionalFormatting xmlns:xm="http://schemas.microsoft.com/office/excel/2006/main">
          <x14:cfRule type="cellIs" priority="276" stopIfTrue="1" operator="equal" id="{BDDEE8E2-1194-473A-AC6A-B8F6BFE8BC0A}">
            <xm:f>Resumen!$B$22</xm:f>
            <x14:dxf>
              <font>
                <b val="0"/>
                <condense val="0"/>
                <extend val="0"/>
                <color indexed="13"/>
              </font>
              <fill>
                <patternFill patternType="solid">
                  <fgColor indexed="60"/>
                  <bgColor indexed="10"/>
                </patternFill>
              </fill>
            </x14:dxf>
          </x14:cfRule>
          <x14:cfRule type="cellIs" priority="277" stopIfTrue="1" operator="equal" id="{091057E4-9EA3-4E39-B34D-46D8677E49E8}">
            <xm:f>Resumen!$B$23</xm:f>
            <x14:dxf>
              <font>
                <b val="0"/>
                <condense val="0"/>
                <extend val="0"/>
                <color indexed="63"/>
              </font>
              <fill>
                <patternFill patternType="solid">
                  <fgColor indexed="29"/>
                  <bgColor indexed="52"/>
                </patternFill>
              </fill>
            </x14:dxf>
          </x14:cfRule>
          <x14:cfRule type="cellIs" priority="278" stopIfTrue="1" operator="equal" id="{C39CC0AE-8956-4574-9133-E2712C506256}">
            <xm:f>Resumen!$B$24</xm:f>
            <x14:dxf>
              <fill>
                <patternFill patternType="solid">
                  <fgColor indexed="34"/>
                  <bgColor indexed="13"/>
                </patternFill>
              </fill>
            </x14:dxf>
          </x14:cfRule>
          <x14:cfRule type="cellIs" priority="279" stopIfTrue="1" operator="equal" id="{D55AA13D-D168-4DBC-873B-BF5756E76C10}">
            <xm:f>Resumen!$B$25</xm:f>
            <x14:dxf>
              <fill>
                <patternFill patternType="solid">
                  <fgColor indexed="49"/>
                  <bgColor indexed="11"/>
                </patternFill>
              </fill>
            </x14:dxf>
          </x14:cfRule>
          <x14:cfRule type="cellIs" priority="280" stopIfTrue="1" operator="equal" id="{219C683E-9750-4E24-A13C-B2C66FCA44C1}">
            <xm:f>Resumen!$B$26</xm:f>
            <x14:dxf>
              <fill>
                <patternFill patternType="solid">
                  <fgColor indexed="35"/>
                  <bgColor indexed="15"/>
                </patternFill>
              </fill>
            </x14:dxf>
          </x14:cfRule>
          <xm:sqref>C52</xm:sqref>
        </x14:conditionalFormatting>
        <x14:conditionalFormatting xmlns:xm="http://schemas.microsoft.com/office/excel/2006/main">
          <x14:cfRule type="cellIs" priority="101" stopIfTrue="1" operator="equal" id="{F9CD97B4-301B-4D60-819A-7E0A6F38DA45}">
            <xm:f>Resumen!$B$22</xm:f>
            <x14:dxf>
              <font>
                <b val="0"/>
                <condense val="0"/>
                <extend val="0"/>
                <color indexed="13"/>
              </font>
              <fill>
                <patternFill patternType="solid">
                  <fgColor indexed="60"/>
                  <bgColor indexed="10"/>
                </patternFill>
              </fill>
            </x14:dxf>
          </x14:cfRule>
          <x14:cfRule type="cellIs" priority="102" stopIfTrue="1" operator="equal" id="{481A1FD2-56AD-49B6-9713-1D78BB0472A1}">
            <xm:f>Resumen!$B$23</xm:f>
            <x14:dxf>
              <font>
                <b val="0"/>
                <condense val="0"/>
                <extend val="0"/>
                <color indexed="63"/>
              </font>
              <fill>
                <patternFill patternType="solid">
                  <fgColor indexed="29"/>
                  <bgColor indexed="52"/>
                </patternFill>
              </fill>
            </x14:dxf>
          </x14:cfRule>
          <x14:cfRule type="cellIs" priority="103" stopIfTrue="1" operator="equal" id="{DF0BC404-CB3B-486B-B57D-C1B3C2383F20}">
            <xm:f>Resumen!$B$24</xm:f>
            <x14:dxf>
              <fill>
                <patternFill patternType="solid">
                  <fgColor indexed="34"/>
                  <bgColor indexed="13"/>
                </patternFill>
              </fill>
            </x14:dxf>
          </x14:cfRule>
          <x14:cfRule type="cellIs" priority="104" stopIfTrue="1" operator="equal" id="{B5785EE5-B48D-415D-AB9A-E96F06E9B214}">
            <xm:f>Resumen!$B$25</xm:f>
            <x14:dxf>
              <fill>
                <patternFill patternType="solid">
                  <fgColor indexed="49"/>
                  <bgColor indexed="11"/>
                </patternFill>
              </fill>
            </x14:dxf>
          </x14:cfRule>
          <x14:cfRule type="cellIs" priority="105" stopIfTrue="1" operator="equal" id="{A8466394-CA0D-48E9-89AE-1D387DE36C3A}">
            <xm:f>Resumen!$B$26</xm:f>
            <x14:dxf>
              <fill>
                <patternFill patternType="solid">
                  <fgColor indexed="35"/>
                  <bgColor indexed="15"/>
                </patternFill>
              </fill>
            </x14:dxf>
          </x14:cfRule>
          <xm:sqref>C12</xm:sqref>
        </x14:conditionalFormatting>
        <x14:conditionalFormatting xmlns:xm="http://schemas.microsoft.com/office/excel/2006/main">
          <x14:cfRule type="cellIs" priority="106" stopIfTrue="1" operator="equal" id="{51899AC6-91DB-43A9-B8AE-CDE4A1A7E599}">
            <xm:f>Resumen!$B$22</xm:f>
            <x14:dxf>
              <font>
                <b val="0"/>
                <condense val="0"/>
                <extend val="0"/>
                <color indexed="13"/>
              </font>
              <fill>
                <patternFill patternType="solid">
                  <fgColor indexed="60"/>
                  <bgColor indexed="10"/>
                </patternFill>
              </fill>
            </x14:dxf>
          </x14:cfRule>
          <x14:cfRule type="cellIs" priority="107" stopIfTrue="1" operator="equal" id="{0512D992-3FFE-4134-9BA5-E89696C45F7F}">
            <xm:f>Resumen!$B$23</xm:f>
            <x14:dxf>
              <font>
                <b val="0"/>
                <condense val="0"/>
                <extend val="0"/>
                <color indexed="63"/>
              </font>
              <fill>
                <patternFill patternType="solid">
                  <fgColor indexed="29"/>
                  <bgColor indexed="52"/>
                </patternFill>
              </fill>
            </x14:dxf>
          </x14:cfRule>
          <x14:cfRule type="cellIs" priority="108" stopIfTrue="1" operator="equal" id="{071DD261-8D5F-45C6-A66A-9557C0218C69}">
            <xm:f>Resumen!$B$24</xm:f>
            <x14:dxf>
              <fill>
                <patternFill patternType="solid">
                  <fgColor indexed="34"/>
                  <bgColor indexed="13"/>
                </patternFill>
              </fill>
            </x14:dxf>
          </x14:cfRule>
          <x14:cfRule type="cellIs" priority="109" stopIfTrue="1" operator="equal" id="{82F0C470-D12E-4BB2-A397-175A845112E1}">
            <xm:f>Resumen!$B$25</xm:f>
            <x14:dxf>
              <fill>
                <patternFill patternType="solid">
                  <fgColor indexed="49"/>
                  <bgColor indexed="11"/>
                </patternFill>
              </fill>
            </x14:dxf>
          </x14:cfRule>
          <x14:cfRule type="cellIs" priority="110" stopIfTrue="1" operator="equal" id="{AA6754B3-1D5B-4263-AD71-41976BCE589C}">
            <xm:f>Resumen!$B$26</xm:f>
            <x14:dxf>
              <fill>
                <patternFill patternType="solid">
                  <fgColor indexed="35"/>
                  <bgColor indexed="15"/>
                </patternFill>
              </fill>
            </x14:dxf>
          </x14:cfRule>
          <xm:sqref>C12</xm:sqref>
        </x14:conditionalFormatting>
        <x14:conditionalFormatting xmlns:xm="http://schemas.microsoft.com/office/excel/2006/main">
          <x14:cfRule type="cellIs" priority="96" stopIfTrue="1" operator="equal" id="{3D8C465B-D7D5-4F85-BB73-01D07355C533}">
            <xm:f>Resumen!$B$22</xm:f>
            <x14:dxf>
              <font>
                <b val="0"/>
                <condense val="0"/>
                <extend val="0"/>
                <color indexed="13"/>
              </font>
              <fill>
                <patternFill patternType="solid">
                  <fgColor indexed="60"/>
                  <bgColor indexed="10"/>
                </patternFill>
              </fill>
            </x14:dxf>
          </x14:cfRule>
          <x14:cfRule type="cellIs" priority="97" stopIfTrue="1" operator="equal" id="{B079B770-E100-44D3-BD97-37283FA15B8A}">
            <xm:f>Resumen!$B$23</xm:f>
            <x14:dxf>
              <font>
                <b val="0"/>
                <condense val="0"/>
                <extend val="0"/>
                <color indexed="63"/>
              </font>
              <fill>
                <patternFill patternType="solid">
                  <fgColor indexed="29"/>
                  <bgColor indexed="52"/>
                </patternFill>
              </fill>
            </x14:dxf>
          </x14:cfRule>
          <x14:cfRule type="cellIs" priority="98" stopIfTrue="1" operator="equal" id="{B1F1816D-F799-42CD-B190-637FDAEF691B}">
            <xm:f>Resumen!$B$24</xm:f>
            <x14:dxf>
              <fill>
                <patternFill patternType="solid">
                  <fgColor indexed="34"/>
                  <bgColor indexed="13"/>
                </patternFill>
              </fill>
            </x14:dxf>
          </x14:cfRule>
          <x14:cfRule type="cellIs" priority="99" stopIfTrue="1" operator="equal" id="{1D2227A6-B15F-467F-9A6D-CF76AB0596D9}">
            <xm:f>Resumen!$B$25</xm:f>
            <x14:dxf>
              <fill>
                <patternFill patternType="solid">
                  <fgColor indexed="49"/>
                  <bgColor indexed="11"/>
                </patternFill>
              </fill>
            </x14:dxf>
          </x14:cfRule>
          <x14:cfRule type="cellIs" priority="100" stopIfTrue="1" operator="equal" id="{9DF69B42-99A8-4307-8830-3FAF39ED5CF7}">
            <xm:f>Resumen!$B$26</xm:f>
            <x14:dxf>
              <fill>
                <patternFill patternType="solid">
                  <fgColor indexed="35"/>
                  <bgColor indexed="15"/>
                </patternFill>
              </fill>
            </x14:dxf>
          </x14:cfRule>
          <xm:sqref>C13</xm:sqref>
        </x14:conditionalFormatting>
        <x14:conditionalFormatting xmlns:xm="http://schemas.microsoft.com/office/excel/2006/main">
          <x14:cfRule type="cellIs" priority="86" stopIfTrue="1" operator="equal" id="{CD0B6954-2D28-4D6B-93FF-74C8F73695A7}">
            <xm:f>Resumen!$B$22</xm:f>
            <x14:dxf>
              <font>
                <b val="0"/>
                <condense val="0"/>
                <extend val="0"/>
                <color indexed="13"/>
              </font>
              <fill>
                <patternFill patternType="solid">
                  <fgColor indexed="60"/>
                  <bgColor indexed="10"/>
                </patternFill>
              </fill>
            </x14:dxf>
          </x14:cfRule>
          <x14:cfRule type="cellIs" priority="87" stopIfTrue="1" operator="equal" id="{7FA83DE1-D551-4798-B9E3-5B5781C9C98D}">
            <xm:f>Resumen!$B$23</xm:f>
            <x14:dxf>
              <font>
                <b val="0"/>
                <condense val="0"/>
                <extend val="0"/>
                <color indexed="63"/>
              </font>
              <fill>
                <patternFill patternType="solid">
                  <fgColor indexed="29"/>
                  <bgColor indexed="52"/>
                </patternFill>
              </fill>
            </x14:dxf>
          </x14:cfRule>
          <x14:cfRule type="cellIs" priority="88" stopIfTrue="1" operator="equal" id="{F9BA6293-1317-4AD9-B723-97DE70BA8C4C}">
            <xm:f>Resumen!$B$24</xm:f>
            <x14:dxf>
              <fill>
                <patternFill patternType="solid">
                  <fgColor indexed="34"/>
                  <bgColor indexed="13"/>
                </patternFill>
              </fill>
            </x14:dxf>
          </x14:cfRule>
          <x14:cfRule type="cellIs" priority="89" stopIfTrue="1" operator="equal" id="{B16C7C41-A037-4C0A-AA4C-70A32F6A6F22}">
            <xm:f>Resumen!$B$25</xm:f>
            <x14:dxf>
              <fill>
                <patternFill patternType="solid">
                  <fgColor indexed="49"/>
                  <bgColor indexed="11"/>
                </patternFill>
              </fill>
            </x14:dxf>
          </x14:cfRule>
          <x14:cfRule type="cellIs" priority="90" stopIfTrue="1" operator="equal" id="{C0466B38-9788-4885-860F-79CFC7AC6B0D}">
            <xm:f>Resumen!$B$26</xm:f>
            <x14:dxf>
              <fill>
                <patternFill patternType="solid">
                  <fgColor indexed="35"/>
                  <bgColor indexed="15"/>
                </patternFill>
              </fill>
            </x14:dxf>
          </x14:cfRule>
          <xm:sqref>C14</xm:sqref>
        </x14:conditionalFormatting>
        <x14:conditionalFormatting xmlns:xm="http://schemas.microsoft.com/office/excel/2006/main">
          <x14:cfRule type="cellIs" priority="91" stopIfTrue="1" operator="equal" id="{6C25D547-FED1-4C97-98C6-230581F8F5B2}">
            <xm:f>Resumen!$B$22</xm:f>
            <x14:dxf>
              <font>
                <b val="0"/>
                <condense val="0"/>
                <extend val="0"/>
                <color indexed="13"/>
              </font>
              <fill>
                <patternFill patternType="solid">
                  <fgColor indexed="60"/>
                  <bgColor indexed="10"/>
                </patternFill>
              </fill>
            </x14:dxf>
          </x14:cfRule>
          <x14:cfRule type="cellIs" priority="92" stopIfTrue="1" operator="equal" id="{E785B783-0A39-4BDD-A0A2-D3B8B7B40C0C}">
            <xm:f>Resumen!$B$23</xm:f>
            <x14:dxf>
              <font>
                <b val="0"/>
                <condense val="0"/>
                <extend val="0"/>
                <color indexed="63"/>
              </font>
              <fill>
                <patternFill patternType="solid">
                  <fgColor indexed="29"/>
                  <bgColor indexed="52"/>
                </patternFill>
              </fill>
            </x14:dxf>
          </x14:cfRule>
          <x14:cfRule type="cellIs" priority="93" stopIfTrue="1" operator="equal" id="{5112F47A-8E9D-4D74-A0B8-E02DC7E590F3}">
            <xm:f>Resumen!$B$24</xm:f>
            <x14:dxf>
              <fill>
                <patternFill patternType="solid">
                  <fgColor indexed="34"/>
                  <bgColor indexed="13"/>
                </patternFill>
              </fill>
            </x14:dxf>
          </x14:cfRule>
          <x14:cfRule type="cellIs" priority="94" stopIfTrue="1" operator="equal" id="{B1D9C039-D9E0-49CD-BAFB-D8941842EF39}">
            <xm:f>Resumen!$B$25</xm:f>
            <x14:dxf>
              <fill>
                <patternFill patternType="solid">
                  <fgColor indexed="49"/>
                  <bgColor indexed="11"/>
                </patternFill>
              </fill>
            </x14:dxf>
          </x14:cfRule>
          <x14:cfRule type="cellIs" priority="95" stopIfTrue="1" operator="equal" id="{A77657BF-901D-49B6-9FED-0F5140923137}">
            <xm:f>Resumen!$B$26</xm:f>
            <x14:dxf>
              <fill>
                <patternFill patternType="solid">
                  <fgColor indexed="35"/>
                  <bgColor indexed="15"/>
                </patternFill>
              </fill>
            </x14:dxf>
          </x14:cfRule>
          <xm:sqref>C14</xm:sqref>
        </x14:conditionalFormatting>
        <x14:conditionalFormatting xmlns:xm="http://schemas.microsoft.com/office/excel/2006/main">
          <x14:cfRule type="cellIs" priority="76" stopIfTrue="1" operator="equal" id="{2854E4CE-5A06-4349-9213-AE9CB9E3B092}">
            <xm:f>Resumen!$B$22</xm:f>
            <x14:dxf>
              <font>
                <b val="0"/>
                <condense val="0"/>
                <extend val="0"/>
                <color indexed="13"/>
              </font>
              <fill>
                <patternFill patternType="solid">
                  <fgColor indexed="60"/>
                  <bgColor indexed="10"/>
                </patternFill>
              </fill>
            </x14:dxf>
          </x14:cfRule>
          <x14:cfRule type="cellIs" priority="77" stopIfTrue="1" operator="equal" id="{0AD6DA2A-9F5A-44F0-9FCC-908CAE10D352}">
            <xm:f>Resumen!$B$23</xm:f>
            <x14:dxf>
              <font>
                <b val="0"/>
                <condense val="0"/>
                <extend val="0"/>
                <color indexed="63"/>
              </font>
              <fill>
                <patternFill patternType="solid">
                  <fgColor indexed="29"/>
                  <bgColor indexed="52"/>
                </patternFill>
              </fill>
            </x14:dxf>
          </x14:cfRule>
          <x14:cfRule type="cellIs" priority="78" stopIfTrue="1" operator="equal" id="{1C352EC9-DC75-4275-922B-58B081948F23}">
            <xm:f>Resumen!$B$24</xm:f>
            <x14:dxf>
              <fill>
                <patternFill patternType="solid">
                  <fgColor indexed="34"/>
                  <bgColor indexed="13"/>
                </patternFill>
              </fill>
            </x14:dxf>
          </x14:cfRule>
          <x14:cfRule type="cellIs" priority="79" stopIfTrue="1" operator="equal" id="{62A8A82C-AAC8-4E0A-9CD9-06D6ED139CA1}">
            <xm:f>Resumen!$B$25</xm:f>
            <x14:dxf>
              <fill>
                <patternFill patternType="solid">
                  <fgColor indexed="49"/>
                  <bgColor indexed="11"/>
                </patternFill>
              </fill>
            </x14:dxf>
          </x14:cfRule>
          <x14:cfRule type="cellIs" priority="80" stopIfTrue="1" operator="equal" id="{4F4CADD4-F3D5-4472-9CF6-AB87C6F06D42}">
            <xm:f>Resumen!$B$26</xm:f>
            <x14:dxf>
              <fill>
                <patternFill patternType="solid">
                  <fgColor indexed="35"/>
                  <bgColor indexed="15"/>
                </patternFill>
              </fill>
            </x14:dxf>
          </x14:cfRule>
          <xm:sqref>C16</xm:sqref>
        </x14:conditionalFormatting>
        <x14:conditionalFormatting xmlns:xm="http://schemas.microsoft.com/office/excel/2006/main">
          <x14:cfRule type="cellIs" priority="81" stopIfTrue="1" operator="equal" id="{7B9CD443-A4C7-4067-B8CA-FE21062E0535}">
            <xm:f>Resumen!$B$22</xm:f>
            <x14:dxf>
              <font>
                <b val="0"/>
                <condense val="0"/>
                <extend val="0"/>
                <color indexed="13"/>
              </font>
              <fill>
                <patternFill patternType="solid">
                  <fgColor indexed="60"/>
                  <bgColor indexed="10"/>
                </patternFill>
              </fill>
            </x14:dxf>
          </x14:cfRule>
          <x14:cfRule type="cellIs" priority="82" stopIfTrue="1" operator="equal" id="{2811C314-F9D7-4123-BD96-FFD6DA825B79}">
            <xm:f>Resumen!$B$23</xm:f>
            <x14:dxf>
              <font>
                <b val="0"/>
                <condense val="0"/>
                <extend val="0"/>
                <color indexed="63"/>
              </font>
              <fill>
                <patternFill patternType="solid">
                  <fgColor indexed="29"/>
                  <bgColor indexed="52"/>
                </patternFill>
              </fill>
            </x14:dxf>
          </x14:cfRule>
          <x14:cfRule type="cellIs" priority="83" stopIfTrue="1" operator="equal" id="{4C982AE7-B8CD-4ECC-8BE2-BA30B38AFF3C}">
            <xm:f>Resumen!$B$24</xm:f>
            <x14:dxf>
              <fill>
                <patternFill patternType="solid">
                  <fgColor indexed="34"/>
                  <bgColor indexed="13"/>
                </patternFill>
              </fill>
            </x14:dxf>
          </x14:cfRule>
          <x14:cfRule type="cellIs" priority="84" stopIfTrue="1" operator="equal" id="{14778AAB-4914-4BFD-B27D-A8DA797E33E9}">
            <xm:f>Resumen!$B$25</xm:f>
            <x14:dxf>
              <fill>
                <patternFill patternType="solid">
                  <fgColor indexed="49"/>
                  <bgColor indexed="11"/>
                </patternFill>
              </fill>
            </x14:dxf>
          </x14:cfRule>
          <x14:cfRule type="cellIs" priority="85" stopIfTrue="1" operator="equal" id="{88AAF81E-5A07-463A-8D1E-A969AF5947C9}">
            <xm:f>Resumen!$B$26</xm:f>
            <x14:dxf>
              <fill>
                <patternFill patternType="solid">
                  <fgColor indexed="35"/>
                  <bgColor indexed="15"/>
                </patternFill>
              </fill>
            </x14:dxf>
          </x14:cfRule>
          <xm:sqref>C16</xm:sqref>
        </x14:conditionalFormatting>
        <x14:conditionalFormatting xmlns:xm="http://schemas.microsoft.com/office/excel/2006/main">
          <x14:cfRule type="cellIs" priority="66" stopIfTrue="1" operator="equal" id="{D8626FCC-90A9-46F0-B125-B888C25D2E10}">
            <xm:f>Resumen!$B$22</xm:f>
            <x14:dxf>
              <font>
                <b val="0"/>
                <condense val="0"/>
                <extend val="0"/>
                <color indexed="13"/>
              </font>
              <fill>
                <patternFill patternType="solid">
                  <fgColor indexed="60"/>
                  <bgColor indexed="10"/>
                </patternFill>
              </fill>
            </x14:dxf>
          </x14:cfRule>
          <x14:cfRule type="cellIs" priority="67" stopIfTrue="1" operator="equal" id="{E06623CE-067B-4618-A6BA-2E26C9B2C84F}">
            <xm:f>Resumen!$B$23</xm:f>
            <x14:dxf>
              <font>
                <b val="0"/>
                <condense val="0"/>
                <extend val="0"/>
                <color indexed="63"/>
              </font>
              <fill>
                <patternFill patternType="solid">
                  <fgColor indexed="29"/>
                  <bgColor indexed="52"/>
                </patternFill>
              </fill>
            </x14:dxf>
          </x14:cfRule>
          <x14:cfRule type="cellIs" priority="68" stopIfTrue="1" operator="equal" id="{D80087C1-4EE1-40F1-98B9-FD04277C2B14}">
            <xm:f>Resumen!$B$24</xm:f>
            <x14:dxf>
              <fill>
                <patternFill patternType="solid">
                  <fgColor indexed="34"/>
                  <bgColor indexed="13"/>
                </patternFill>
              </fill>
            </x14:dxf>
          </x14:cfRule>
          <x14:cfRule type="cellIs" priority="69" stopIfTrue="1" operator="equal" id="{518BD8C9-E745-4872-BBD7-0EC17D7B9C35}">
            <xm:f>Resumen!$B$25</xm:f>
            <x14:dxf>
              <fill>
                <patternFill patternType="solid">
                  <fgColor indexed="49"/>
                  <bgColor indexed="11"/>
                </patternFill>
              </fill>
            </x14:dxf>
          </x14:cfRule>
          <x14:cfRule type="cellIs" priority="70" stopIfTrue="1" operator="equal" id="{81F31BEF-A79F-4FBA-ABEA-F6A6E8CE49E8}">
            <xm:f>Resumen!$B$26</xm:f>
            <x14:dxf>
              <fill>
                <patternFill patternType="solid">
                  <fgColor indexed="35"/>
                  <bgColor indexed="15"/>
                </patternFill>
              </fill>
            </x14:dxf>
          </x14:cfRule>
          <xm:sqref>C17</xm:sqref>
        </x14:conditionalFormatting>
        <x14:conditionalFormatting xmlns:xm="http://schemas.microsoft.com/office/excel/2006/main">
          <x14:cfRule type="cellIs" priority="71" stopIfTrue="1" operator="equal" id="{43720F1F-2A5A-41DF-8567-64600338DE1B}">
            <xm:f>Resumen!$B$22</xm:f>
            <x14:dxf>
              <font>
                <b val="0"/>
                <condense val="0"/>
                <extend val="0"/>
                <color indexed="13"/>
              </font>
              <fill>
                <patternFill patternType="solid">
                  <fgColor indexed="60"/>
                  <bgColor indexed="10"/>
                </patternFill>
              </fill>
            </x14:dxf>
          </x14:cfRule>
          <x14:cfRule type="cellIs" priority="72" stopIfTrue="1" operator="equal" id="{7CCD6975-C112-400B-8080-ADFFD07C993F}">
            <xm:f>Resumen!$B$23</xm:f>
            <x14:dxf>
              <font>
                <b val="0"/>
                <condense val="0"/>
                <extend val="0"/>
                <color indexed="63"/>
              </font>
              <fill>
                <patternFill patternType="solid">
                  <fgColor indexed="29"/>
                  <bgColor indexed="52"/>
                </patternFill>
              </fill>
            </x14:dxf>
          </x14:cfRule>
          <x14:cfRule type="cellIs" priority="73" stopIfTrue="1" operator="equal" id="{AA0B10A1-20D3-423F-A150-C4D9B3CCB312}">
            <xm:f>Resumen!$B$24</xm:f>
            <x14:dxf>
              <fill>
                <patternFill patternType="solid">
                  <fgColor indexed="34"/>
                  <bgColor indexed="13"/>
                </patternFill>
              </fill>
            </x14:dxf>
          </x14:cfRule>
          <x14:cfRule type="cellIs" priority="74" stopIfTrue="1" operator="equal" id="{B855FA60-5D36-400D-B106-9A65AC5B5D7A}">
            <xm:f>Resumen!$B$25</xm:f>
            <x14:dxf>
              <fill>
                <patternFill patternType="solid">
                  <fgColor indexed="49"/>
                  <bgColor indexed="11"/>
                </patternFill>
              </fill>
            </x14:dxf>
          </x14:cfRule>
          <x14:cfRule type="cellIs" priority="75" stopIfTrue="1" operator="equal" id="{B1F919B2-8C62-4071-95B9-34F8F6DCCCBB}">
            <xm:f>Resumen!$B$26</xm:f>
            <x14:dxf>
              <fill>
                <patternFill patternType="solid">
                  <fgColor indexed="35"/>
                  <bgColor indexed="15"/>
                </patternFill>
              </fill>
            </x14:dxf>
          </x14:cfRule>
          <xm:sqref>C17</xm:sqref>
        </x14:conditionalFormatting>
        <x14:conditionalFormatting xmlns:xm="http://schemas.microsoft.com/office/excel/2006/main">
          <x14:cfRule type="cellIs" priority="56" stopIfTrue="1" operator="equal" id="{147F8153-BEA6-44D5-A260-A7F60912D8DD}">
            <xm:f>Resumen!$B$22</xm:f>
            <x14:dxf>
              <font>
                <b val="0"/>
                <condense val="0"/>
                <extend val="0"/>
                <color indexed="13"/>
              </font>
              <fill>
                <patternFill patternType="solid">
                  <fgColor indexed="60"/>
                  <bgColor indexed="10"/>
                </patternFill>
              </fill>
            </x14:dxf>
          </x14:cfRule>
          <x14:cfRule type="cellIs" priority="57" stopIfTrue="1" operator="equal" id="{C869D13A-3A59-4387-880F-C96B77150C29}">
            <xm:f>Resumen!$B$23</xm:f>
            <x14:dxf>
              <font>
                <b val="0"/>
                <condense val="0"/>
                <extend val="0"/>
                <color indexed="63"/>
              </font>
              <fill>
                <patternFill patternType="solid">
                  <fgColor indexed="29"/>
                  <bgColor indexed="52"/>
                </patternFill>
              </fill>
            </x14:dxf>
          </x14:cfRule>
          <x14:cfRule type="cellIs" priority="58" stopIfTrue="1" operator="equal" id="{CD2A901A-1F5C-4F36-B0DB-40A28C44B109}">
            <xm:f>Resumen!$B$24</xm:f>
            <x14:dxf>
              <fill>
                <patternFill patternType="solid">
                  <fgColor indexed="34"/>
                  <bgColor indexed="13"/>
                </patternFill>
              </fill>
            </x14:dxf>
          </x14:cfRule>
          <x14:cfRule type="cellIs" priority="59" stopIfTrue="1" operator="equal" id="{E75CE784-F34B-40E7-820E-61C961D1EC06}">
            <xm:f>Resumen!$B$25</xm:f>
            <x14:dxf>
              <fill>
                <patternFill patternType="solid">
                  <fgColor indexed="49"/>
                  <bgColor indexed="11"/>
                </patternFill>
              </fill>
            </x14:dxf>
          </x14:cfRule>
          <x14:cfRule type="cellIs" priority="60" stopIfTrue="1" operator="equal" id="{86D86EDD-DD8B-4985-A987-0DE58A414599}">
            <xm:f>Resumen!$B$26</xm:f>
            <x14:dxf>
              <fill>
                <patternFill patternType="solid">
                  <fgColor indexed="35"/>
                  <bgColor indexed="15"/>
                </patternFill>
              </fill>
            </x14:dxf>
          </x14:cfRule>
          <xm:sqref>C9</xm:sqref>
        </x14:conditionalFormatting>
        <x14:conditionalFormatting xmlns:xm="http://schemas.microsoft.com/office/excel/2006/main">
          <x14:cfRule type="cellIs" priority="61" stopIfTrue="1" operator="equal" id="{E7887F51-6A97-4F73-85B1-ACDCA4E7F55C}">
            <xm:f>Resumen!$B$22</xm:f>
            <x14:dxf>
              <font>
                <b val="0"/>
                <condense val="0"/>
                <extend val="0"/>
                <color indexed="13"/>
              </font>
              <fill>
                <patternFill patternType="solid">
                  <fgColor indexed="60"/>
                  <bgColor indexed="10"/>
                </patternFill>
              </fill>
            </x14:dxf>
          </x14:cfRule>
          <x14:cfRule type="cellIs" priority="62" stopIfTrue="1" operator="equal" id="{C13EA2BC-6540-416E-B97F-A192A6051D52}">
            <xm:f>Resumen!$B$23</xm:f>
            <x14:dxf>
              <font>
                <b val="0"/>
                <condense val="0"/>
                <extend val="0"/>
                <color indexed="63"/>
              </font>
              <fill>
                <patternFill patternType="solid">
                  <fgColor indexed="29"/>
                  <bgColor indexed="52"/>
                </patternFill>
              </fill>
            </x14:dxf>
          </x14:cfRule>
          <x14:cfRule type="cellIs" priority="63" stopIfTrue="1" operator="equal" id="{88BF6350-DA45-46AD-871B-656422F7A896}">
            <xm:f>Resumen!$B$24</xm:f>
            <x14:dxf>
              <fill>
                <patternFill patternType="solid">
                  <fgColor indexed="34"/>
                  <bgColor indexed="13"/>
                </patternFill>
              </fill>
            </x14:dxf>
          </x14:cfRule>
          <x14:cfRule type="cellIs" priority="64" stopIfTrue="1" operator="equal" id="{5D814225-A6D3-4682-941C-5746CDDDA0F3}">
            <xm:f>Resumen!$B$25</xm:f>
            <x14:dxf>
              <fill>
                <patternFill patternType="solid">
                  <fgColor indexed="49"/>
                  <bgColor indexed="11"/>
                </patternFill>
              </fill>
            </x14:dxf>
          </x14:cfRule>
          <x14:cfRule type="cellIs" priority="65" stopIfTrue="1" operator="equal" id="{73884651-61F7-4DAB-B3C8-33BE0FAEC4DB}">
            <xm:f>Resumen!$B$26</xm:f>
            <x14:dxf>
              <fill>
                <patternFill patternType="solid">
                  <fgColor indexed="35"/>
                  <bgColor indexed="15"/>
                </patternFill>
              </fill>
            </x14:dxf>
          </x14:cfRule>
          <xm:sqref>C9</xm:sqref>
        </x14:conditionalFormatting>
        <x14:conditionalFormatting xmlns:xm="http://schemas.microsoft.com/office/excel/2006/main">
          <x14:cfRule type="cellIs" priority="46" stopIfTrue="1" operator="equal" id="{7D274838-3592-488E-A099-EFAA9CFBBBDF}">
            <xm:f>Resumen!$B$22</xm:f>
            <x14:dxf>
              <font>
                <b val="0"/>
                <condense val="0"/>
                <extend val="0"/>
                <color indexed="13"/>
              </font>
              <fill>
                <patternFill patternType="solid">
                  <fgColor indexed="60"/>
                  <bgColor indexed="10"/>
                </patternFill>
              </fill>
            </x14:dxf>
          </x14:cfRule>
          <x14:cfRule type="cellIs" priority="47" stopIfTrue="1" operator="equal" id="{4794F930-6614-41BB-9A5A-14DD04169481}">
            <xm:f>Resumen!$B$23</xm:f>
            <x14:dxf>
              <font>
                <b val="0"/>
                <condense val="0"/>
                <extend val="0"/>
                <color indexed="63"/>
              </font>
              <fill>
                <patternFill patternType="solid">
                  <fgColor indexed="29"/>
                  <bgColor indexed="52"/>
                </patternFill>
              </fill>
            </x14:dxf>
          </x14:cfRule>
          <x14:cfRule type="cellIs" priority="48" stopIfTrue="1" operator="equal" id="{62BF08F5-547C-44C0-8D56-3625B262924D}">
            <xm:f>Resumen!$B$24</xm:f>
            <x14:dxf>
              <fill>
                <patternFill patternType="solid">
                  <fgColor indexed="34"/>
                  <bgColor indexed="13"/>
                </patternFill>
              </fill>
            </x14:dxf>
          </x14:cfRule>
          <x14:cfRule type="cellIs" priority="49" stopIfTrue="1" operator="equal" id="{6F1C415F-2931-457D-A4BD-9FDB190EB335}">
            <xm:f>Resumen!$B$25</xm:f>
            <x14:dxf>
              <fill>
                <patternFill patternType="solid">
                  <fgColor indexed="49"/>
                  <bgColor indexed="11"/>
                </patternFill>
              </fill>
            </x14:dxf>
          </x14:cfRule>
          <x14:cfRule type="cellIs" priority="50" stopIfTrue="1" operator="equal" id="{D4C4B235-53F1-432E-9B17-54504C1D4CE7}">
            <xm:f>Resumen!$B$26</xm:f>
            <x14:dxf>
              <fill>
                <patternFill patternType="solid">
                  <fgColor indexed="35"/>
                  <bgColor indexed="15"/>
                </patternFill>
              </fill>
            </x14:dxf>
          </x14:cfRule>
          <xm:sqref>C10</xm:sqref>
        </x14:conditionalFormatting>
        <x14:conditionalFormatting xmlns:xm="http://schemas.microsoft.com/office/excel/2006/main">
          <x14:cfRule type="cellIs" priority="51" stopIfTrue="1" operator="equal" id="{DCEB76E8-E024-46A8-9DA5-FE3644459722}">
            <xm:f>Resumen!$B$22</xm:f>
            <x14:dxf>
              <font>
                <b val="0"/>
                <condense val="0"/>
                <extend val="0"/>
                <color indexed="13"/>
              </font>
              <fill>
                <patternFill patternType="solid">
                  <fgColor indexed="60"/>
                  <bgColor indexed="10"/>
                </patternFill>
              </fill>
            </x14:dxf>
          </x14:cfRule>
          <x14:cfRule type="cellIs" priority="52" stopIfTrue="1" operator="equal" id="{9C49F2E3-32EF-4469-B0C0-528937732E46}">
            <xm:f>Resumen!$B$23</xm:f>
            <x14:dxf>
              <font>
                <b val="0"/>
                <condense val="0"/>
                <extend val="0"/>
                <color indexed="63"/>
              </font>
              <fill>
                <patternFill patternType="solid">
                  <fgColor indexed="29"/>
                  <bgColor indexed="52"/>
                </patternFill>
              </fill>
            </x14:dxf>
          </x14:cfRule>
          <x14:cfRule type="cellIs" priority="53" stopIfTrue="1" operator="equal" id="{4B657E84-3F73-42F3-9A40-DAF333D540C1}">
            <xm:f>Resumen!$B$24</xm:f>
            <x14:dxf>
              <fill>
                <patternFill patternType="solid">
                  <fgColor indexed="34"/>
                  <bgColor indexed="13"/>
                </patternFill>
              </fill>
            </x14:dxf>
          </x14:cfRule>
          <x14:cfRule type="cellIs" priority="54" stopIfTrue="1" operator="equal" id="{477C1D63-8022-460D-A12B-BF6FA01673A4}">
            <xm:f>Resumen!$B$25</xm:f>
            <x14:dxf>
              <fill>
                <patternFill patternType="solid">
                  <fgColor indexed="49"/>
                  <bgColor indexed="11"/>
                </patternFill>
              </fill>
            </x14:dxf>
          </x14:cfRule>
          <x14:cfRule type="cellIs" priority="55" stopIfTrue="1" operator="equal" id="{9FBFFAF3-2922-4455-8A4A-47870E29496E}">
            <xm:f>Resumen!$B$26</xm:f>
            <x14:dxf>
              <fill>
                <patternFill patternType="solid">
                  <fgColor indexed="35"/>
                  <bgColor indexed="15"/>
                </patternFill>
              </fill>
            </x14:dxf>
          </x14:cfRule>
          <xm:sqref>C10</xm:sqref>
        </x14:conditionalFormatting>
        <x14:conditionalFormatting xmlns:xm="http://schemas.microsoft.com/office/excel/2006/main">
          <x14:cfRule type="cellIs" priority="36" stopIfTrue="1" operator="equal" id="{D431EC3C-2662-4702-9368-2A39AA5E13DF}">
            <xm:f>Resumen!$B$22</xm:f>
            <x14:dxf>
              <font>
                <b val="0"/>
                <condense val="0"/>
                <extend val="0"/>
                <color indexed="13"/>
              </font>
              <fill>
                <patternFill patternType="solid">
                  <fgColor indexed="60"/>
                  <bgColor indexed="10"/>
                </patternFill>
              </fill>
            </x14:dxf>
          </x14:cfRule>
          <x14:cfRule type="cellIs" priority="37" stopIfTrue="1" operator="equal" id="{F96BDE84-1BE9-4628-8EFE-8ED1734BAFDE}">
            <xm:f>Resumen!$B$23</xm:f>
            <x14:dxf>
              <font>
                <b val="0"/>
                <condense val="0"/>
                <extend val="0"/>
                <color indexed="63"/>
              </font>
              <fill>
                <patternFill patternType="solid">
                  <fgColor indexed="29"/>
                  <bgColor indexed="52"/>
                </patternFill>
              </fill>
            </x14:dxf>
          </x14:cfRule>
          <x14:cfRule type="cellIs" priority="38" stopIfTrue="1" operator="equal" id="{66FF7D24-8264-480B-B879-843D852F4D59}">
            <xm:f>Resumen!$B$24</xm:f>
            <x14:dxf>
              <fill>
                <patternFill patternType="solid">
                  <fgColor indexed="34"/>
                  <bgColor indexed="13"/>
                </patternFill>
              </fill>
            </x14:dxf>
          </x14:cfRule>
          <x14:cfRule type="cellIs" priority="39" stopIfTrue="1" operator="equal" id="{2F00AB2E-DADD-47A9-97B3-8251820C2A03}">
            <xm:f>Resumen!$B$25</xm:f>
            <x14:dxf>
              <fill>
                <patternFill patternType="solid">
                  <fgColor indexed="49"/>
                  <bgColor indexed="11"/>
                </patternFill>
              </fill>
            </x14:dxf>
          </x14:cfRule>
          <x14:cfRule type="cellIs" priority="40" stopIfTrue="1" operator="equal" id="{4918A878-1167-4F44-B00C-1CE3294CAC54}">
            <xm:f>Resumen!$B$26</xm:f>
            <x14:dxf>
              <fill>
                <patternFill patternType="solid">
                  <fgColor indexed="35"/>
                  <bgColor indexed="15"/>
                </patternFill>
              </fill>
            </x14:dxf>
          </x14:cfRule>
          <xm:sqref>C11</xm:sqref>
        </x14:conditionalFormatting>
        <x14:conditionalFormatting xmlns:xm="http://schemas.microsoft.com/office/excel/2006/main">
          <x14:cfRule type="cellIs" priority="41" stopIfTrue="1" operator="equal" id="{F386613C-514E-413A-A0CE-232E50B46968}">
            <xm:f>Resumen!$B$22</xm:f>
            <x14:dxf>
              <font>
                <b val="0"/>
                <condense val="0"/>
                <extend val="0"/>
                <color indexed="13"/>
              </font>
              <fill>
                <patternFill patternType="solid">
                  <fgColor indexed="60"/>
                  <bgColor indexed="10"/>
                </patternFill>
              </fill>
            </x14:dxf>
          </x14:cfRule>
          <x14:cfRule type="cellIs" priority="42" stopIfTrue="1" operator="equal" id="{43A3661C-EB1D-4E58-B427-91D456DDDA1C}">
            <xm:f>Resumen!$B$23</xm:f>
            <x14:dxf>
              <font>
                <b val="0"/>
                <condense val="0"/>
                <extend val="0"/>
                <color indexed="63"/>
              </font>
              <fill>
                <patternFill patternType="solid">
                  <fgColor indexed="29"/>
                  <bgColor indexed="52"/>
                </patternFill>
              </fill>
            </x14:dxf>
          </x14:cfRule>
          <x14:cfRule type="cellIs" priority="43" stopIfTrue="1" operator="equal" id="{640D821C-BC57-403A-B29B-5A6E39A67B27}">
            <xm:f>Resumen!$B$24</xm:f>
            <x14:dxf>
              <fill>
                <patternFill patternType="solid">
                  <fgColor indexed="34"/>
                  <bgColor indexed="13"/>
                </patternFill>
              </fill>
            </x14:dxf>
          </x14:cfRule>
          <x14:cfRule type="cellIs" priority="44" stopIfTrue="1" operator="equal" id="{249B55F6-9770-43CE-A9D6-62E0A7BB513E}">
            <xm:f>Resumen!$B$25</xm:f>
            <x14:dxf>
              <fill>
                <patternFill patternType="solid">
                  <fgColor indexed="49"/>
                  <bgColor indexed="11"/>
                </patternFill>
              </fill>
            </x14:dxf>
          </x14:cfRule>
          <x14:cfRule type="cellIs" priority="45" stopIfTrue="1" operator="equal" id="{8F26E409-4A55-4E48-A961-973B38BBA8D2}">
            <xm:f>Resumen!$B$26</xm:f>
            <x14:dxf>
              <fill>
                <patternFill patternType="solid">
                  <fgColor indexed="35"/>
                  <bgColor indexed="15"/>
                </patternFill>
              </fill>
            </x14:dxf>
          </x14:cfRule>
          <xm:sqref>C11</xm:sqref>
        </x14:conditionalFormatting>
        <x14:conditionalFormatting xmlns:xm="http://schemas.microsoft.com/office/excel/2006/main">
          <x14:cfRule type="cellIs" priority="31" stopIfTrue="1" operator="equal" id="{D3FCFB2B-1751-4553-A3E2-49B0A69FC9CB}">
            <xm:f>Resumen!$B$22</xm:f>
            <x14:dxf>
              <font>
                <b val="0"/>
                <condense val="0"/>
                <extend val="0"/>
                <color indexed="13"/>
              </font>
              <fill>
                <patternFill patternType="solid">
                  <fgColor indexed="60"/>
                  <bgColor indexed="10"/>
                </patternFill>
              </fill>
            </x14:dxf>
          </x14:cfRule>
          <x14:cfRule type="cellIs" priority="32" stopIfTrue="1" operator="equal" id="{53D3BC38-616F-4A53-A891-C82DD4743D74}">
            <xm:f>Resumen!$B$23</xm:f>
            <x14:dxf>
              <font>
                <b val="0"/>
                <condense val="0"/>
                <extend val="0"/>
                <color indexed="63"/>
              </font>
              <fill>
                <patternFill patternType="solid">
                  <fgColor indexed="29"/>
                  <bgColor indexed="52"/>
                </patternFill>
              </fill>
            </x14:dxf>
          </x14:cfRule>
          <x14:cfRule type="cellIs" priority="33" stopIfTrue="1" operator="equal" id="{1A81A6A0-F006-4C45-A06E-CE54E8B24923}">
            <xm:f>Resumen!$B$24</xm:f>
            <x14:dxf>
              <fill>
                <patternFill patternType="solid">
                  <fgColor indexed="34"/>
                  <bgColor indexed="13"/>
                </patternFill>
              </fill>
            </x14:dxf>
          </x14:cfRule>
          <x14:cfRule type="cellIs" priority="34" stopIfTrue="1" operator="equal" id="{27375EC9-223B-4FC3-B6C3-37D18D036DF1}">
            <xm:f>Resumen!$B$25</xm:f>
            <x14:dxf>
              <fill>
                <patternFill patternType="solid">
                  <fgColor indexed="49"/>
                  <bgColor indexed="11"/>
                </patternFill>
              </fill>
            </x14:dxf>
          </x14:cfRule>
          <x14:cfRule type="cellIs" priority="35" stopIfTrue="1" operator="equal" id="{FBB52F22-0A8A-4154-814C-4A2AF1FA1334}">
            <xm:f>Resumen!$B$26</xm:f>
            <x14:dxf>
              <fill>
                <patternFill patternType="solid">
                  <fgColor indexed="35"/>
                  <bgColor indexed="15"/>
                </patternFill>
              </fill>
            </x14:dxf>
          </x14:cfRule>
          <xm:sqref>C15</xm:sqref>
        </x14:conditionalFormatting>
        <x14:conditionalFormatting xmlns:xm="http://schemas.microsoft.com/office/excel/2006/main">
          <x14:cfRule type="cellIs" priority="21" stopIfTrue="1" operator="equal" id="{D8892193-9431-424C-843C-8062FC18711A}">
            <xm:f>Resumen!$B$22</xm:f>
            <x14:dxf>
              <font>
                <b val="0"/>
                <condense val="0"/>
                <extend val="0"/>
                <color indexed="13"/>
              </font>
              <fill>
                <patternFill patternType="solid">
                  <fgColor indexed="60"/>
                  <bgColor indexed="10"/>
                </patternFill>
              </fill>
            </x14:dxf>
          </x14:cfRule>
          <x14:cfRule type="cellIs" priority="22" stopIfTrue="1" operator="equal" id="{52A2D35A-CDA7-4175-844C-E803681ADC79}">
            <xm:f>Resumen!$B$23</xm:f>
            <x14:dxf>
              <font>
                <b val="0"/>
                <condense val="0"/>
                <extend val="0"/>
                <color indexed="63"/>
              </font>
              <fill>
                <patternFill patternType="solid">
                  <fgColor indexed="29"/>
                  <bgColor indexed="52"/>
                </patternFill>
              </fill>
            </x14:dxf>
          </x14:cfRule>
          <x14:cfRule type="cellIs" priority="23" stopIfTrue="1" operator="equal" id="{492DAC07-D7BB-4972-98D9-CA4630417A18}">
            <xm:f>Resumen!$B$24</xm:f>
            <x14:dxf>
              <fill>
                <patternFill patternType="solid">
                  <fgColor indexed="34"/>
                  <bgColor indexed="13"/>
                </patternFill>
              </fill>
            </x14:dxf>
          </x14:cfRule>
          <x14:cfRule type="cellIs" priority="24" stopIfTrue="1" operator="equal" id="{DFE1FF37-5B0C-4349-95EA-2590B50CCE28}">
            <xm:f>Resumen!$B$25</xm:f>
            <x14:dxf>
              <fill>
                <patternFill patternType="solid">
                  <fgColor indexed="49"/>
                  <bgColor indexed="11"/>
                </patternFill>
              </fill>
            </x14:dxf>
          </x14:cfRule>
          <x14:cfRule type="cellIs" priority="25" stopIfTrue="1" operator="equal" id="{DAA9FB4E-CDBE-4BA0-91CA-44CB2AD70ED7}">
            <xm:f>Resumen!$B$26</xm:f>
            <x14:dxf>
              <fill>
                <patternFill patternType="solid">
                  <fgColor indexed="35"/>
                  <bgColor indexed="15"/>
                </patternFill>
              </fill>
            </x14:dxf>
          </x14:cfRule>
          <xm:sqref>C18</xm:sqref>
        </x14:conditionalFormatting>
        <x14:conditionalFormatting xmlns:xm="http://schemas.microsoft.com/office/excel/2006/main">
          <x14:cfRule type="cellIs" priority="26" stopIfTrue="1" operator="equal" id="{6D211B14-AA3A-446B-89A2-35A35703B1C0}">
            <xm:f>Resumen!$B$22</xm:f>
            <x14:dxf>
              <font>
                <b val="0"/>
                <condense val="0"/>
                <extend val="0"/>
                <color indexed="13"/>
              </font>
              <fill>
                <patternFill patternType="solid">
                  <fgColor indexed="60"/>
                  <bgColor indexed="10"/>
                </patternFill>
              </fill>
            </x14:dxf>
          </x14:cfRule>
          <x14:cfRule type="cellIs" priority="27" stopIfTrue="1" operator="equal" id="{169F1A90-A45F-450D-99F8-828E561A4428}">
            <xm:f>Resumen!$B$23</xm:f>
            <x14:dxf>
              <font>
                <b val="0"/>
                <condense val="0"/>
                <extend val="0"/>
                <color indexed="63"/>
              </font>
              <fill>
                <patternFill patternType="solid">
                  <fgColor indexed="29"/>
                  <bgColor indexed="52"/>
                </patternFill>
              </fill>
            </x14:dxf>
          </x14:cfRule>
          <x14:cfRule type="cellIs" priority="28" stopIfTrue="1" operator="equal" id="{3E9BDC57-4885-4148-9524-A48657CC24F2}">
            <xm:f>Resumen!$B$24</xm:f>
            <x14:dxf>
              <fill>
                <patternFill patternType="solid">
                  <fgColor indexed="34"/>
                  <bgColor indexed="13"/>
                </patternFill>
              </fill>
            </x14:dxf>
          </x14:cfRule>
          <x14:cfRule type="cellIs" priority="29" stopIfTrue="1" operator="equal" id="{0A76AF7C-5CDF-4D92-983E-CB4266207A96}">
            <xm:f>Resumen!$B$25</xm:f>
            <x14:dxf>
              <fill>
                <patternFill patternType="solid">
                  <fgColor indexed="49"/>
                  <bgColor indexed="11"/>
                </patternFill>
              </fill>
            </x14:dxf>
          </x14:cfRule>
          <x14:cfRule type="cellIs" priority="30" stopIfTrue="1" operator="equal" id="{5D73CAB6-F3FF-4F32-A23E-E0523B915823}">
            <xm:f>Resumen!$B$26</xm:f>
            <x14:dxf>
              <fill>
                <patternFill patternType="solid">
                  <fgColor indexed="35"/>
                  <bgColor indexed="15"/>
                </patternFill>
              </fill>
            </x14:dxf>
          </x14:cfRule>
          <xm:sqref>C18</xm:sqref>
        </x14:conditionalFormatting>
        <x14:conditionalFormatting xmlns:xm="http://schemas.microsoft.com/office/excel/2006/main">
          <x14:cfRule type="cellIs" priority="11" stopIfTrue="1" operator="equal" id="{97BE06ED-B148-4541-864C-8951A4FFA63C}">
            <xm:f>Resumen!$B$22</xm:f>
            <x14:dxf>
              <font>
                <b val="0"/>
                <condense val="0"/>
                <extend val="0"/>
                <color indexed="13"/>
              </font>
              <fill>
                <patternFill patternType="solid">
                  <fgColor indexed="60"/>
                  <bgColor indexed="10"/>
                </patternFill>
              </fill>
            </x14:dxf>
          </x14:cfRule>
          <x14:cfRule type="cellIs" priority="12" stopIfTrue="1" operator="equal" id="{21F93496-FDF5-4BF0-B141-BFC20BCA974A}">
            <xm:f>Resumen!$B$23</xm:f>
            <x14:dxf>
              <font>
                <b val="0"/>
                <condense val="0"/>
                <extend val="0"/>
                <color indexed="63"/>
              </font>
              <fill>
                <patternFill patternType="solid">
                  <fgColor indexed="29"/>
                  <bgColor indexed="52"/>
                </patternFill>
              </fill>
            </x14:dxf>
          </x14:cfRule>
          <x14:cfRule type="cellIs" priority="13" stopIfTrue="1" operator="equal" id="{6E6FF141-FEFE-46C6-8D54-682C99E671AD}">
            <xm:f>Resumen!$B$24</xm:f>
            <x14:dxf>
              <fill>
                <patternFill patternType="solid">
                  <fgColor indexed="34"/>
                  <bgColor indexed="13"/>
                </patternFill>
              </fill>
            </x14:dxf>
          </x14:cfRule>
          <x14:cfRule type="cellIs" priority="14" stopIfTrue="1" operator="equal" id="{8668D508-FE1D-4392-8DD6-60EA36F7663C}">
            <xm:f>Resumen!$B$25</xm:f>
            <x14:dxf>
              <fill>
                <patternFill patternType="solid">
                  <fgColor indexed="49"/>
                  <bgColor indexed="11"/>
                </patternFill>
              </fill>
            </x14:dxf>
          </x14:cfRule>
          <x14:cfRule type="cellIs" priority="15" stopIfTrue="1" operator="equal" id="{5CBF3587-DA9F-4F12-ABA6-44E1B87DB378}">
            <xm:f>Resumen!$B$26</xm:f>
            <x14:dxf>
              <fill>
                <patternFill patternType="solid">
                  <fgColor indexed="35"/>
                  <bgColor indexed="15"/>
                </patternFill>
              </fill>
            </x14:dxf>
          </x14:cfRule>
          <xm:sqref>C19</xm:sqref>
        </x14:conditionalFormatting>
        <x14:conditionalFormatting xmlns:xm="http://schemas.microsoft.com/office/excel/2006/main">
          <x14:cfRule type="cellIs" priority="16" stopIfTrue="1" operator="equal" id="{FE54C2DA-F0F0-41B5-A3ED-740D08740457}">
            <xm:f>Resumen!$B$22</xm:f>
            <x14:dxf>
              <font>
                <b val="0"/>
                <condense val="0"/>
                <extend val="0"/>
                <color indexed="13"/>
              </font>
              <fill>
                <patternFill patternType="solid">
                  <fgColor indexed="60"/>
                  <bgColor indexed="10"/>
                </patternFill>
              </fill>
            </x14:dxf>
          </x14:cfRule>
          <x14:cfRule type="cellIs" priority="17" stopIfTrue="1" operator="equal" id="{4AE91100-4BD1-4D7C-A214-328D832600EF}">
            <xm:f>Resumen!$B$23</xm:f>
            <x14:dxf>
              <font>
                <b val="0"/>
                <condense val="0"/>
                <extend val="0"/>
                <color indexed="63"/>
              </font>
              <fill>
                <patternFill patternType="solid">
                  <fgColor indexed="29"/>
                  <bgColor indexed="52"/>
                </patternFill>
              </fill>
            </x14:dxf>
          </x14:cfRule>
          <x14:cfRule type="cellIs" priority="18" stopIfTrue="1" operator="equal" id="{B622E45E-937C-4988-9711-3B87D422C70A}">
            <xm:f>Resumen!$B$24</xm:f>
            <x14:dxf>
              <fill>
                <patternFill patternType="solid">
                  <fgColor indexed="34"/>
                  <bgColor indexed="13"/>
                </patternFill>
              </fill>
            </x14:dxf>
          </x14:cfRule>
          <x14:cfRule type="cellIs" priority="19" stopIfTrue="1" operator="equal" id="{AE18E4FF-E342-4C6E-83D9-4877AE404830}">
            <xm:f>Resumen!$B$25</xm:f>
            <x14:dxf>
              <fill>
                <patternFill patternType="solid">
                  <fgColor indexed="49"/>
                  <bgColor indexed="11"/>
                </patternFill>
              </fill>
            </x14:dxf>
          </x14:cfRule>
          <x14:cfRule type="cellIs" priority="20" stopIfTrue="1" operator="equal" id="{60A10C09-31C7-4387-B07E-814871DD7481}">
            <xm:f>Resumen!$B$26</xm:f>
            <x14:dxf>
              <fill>
                <patternFill patternType="solid">
                  <fgColor indexed="35"/>
                  <bgColor indexed="15"/>
                </patternFill>
              </fill>
            </x14:dxf>
          </x14:cfRule>
          <xm:sqref>C19</xm:sqref>
        </x14:conditionalFormatting>
        <x14:conditionalFormatting xmlns:xm="http://schemas.microsoft.com/office/excel/2006/main">
          <x14:cfRule type="cellIs" priority="1" stopIfTrue="1" operator="equal" id="{0A433FA8-CBEF-4429-AF52-5E66801D855D}">
            <xm:f>Resumen!$B$22</xm:f>
            <x14:dxf>
              <font>
                <b val="0"/>
                <condense val="0"/>
                <extend val="0"/>
                <color indexed="13"/>
              </font>
              <fill>
                <patternFill patternType="solid">
                  <fgColor indexed="60"/>
                  <bgColor indexed="10"/>
                </patternFill>
              </fill>
            </x14:dxf>
          </x14:cfRule>
          <x14:cfRule type="cellIs" priority="2" stopIfTrue="1" operator="equal" id="{004B15E5-3F07-4C3A-8717-AB291692E3AC}">
            <xm:f>Resumen!$B$23</xm:f>
            <x14:dxf>
              <font>
                <b val="0"/>
                <condense val="0"/>
                <extend val="0"/>
                <color indexed="63"/>
              </font>
              <fill>
                <patternFill patternType="solid">
                  <fgColor indexed="29"/>
                  <bgColor indexed="52"/>
                </patternFill>
              </fill>
            </x14:dxf>
          </x14:cfRule>
          <x14:cfRule type="cellIs" priority="3" stopIfTrue="1" operator="equal" id="{5E0A8F70-7113-46F2-95F0-49E671FFC5C9}">
            <xm:f>Resumen!$B$24</xm:f>
            <x14:dxf>
              <fill>
                <patternFill patternType="solid">
                  <fgColor indexed="34"/>
                  <bgColor indexed="13"/>
                </patternFill>
              </fill>
            </x14:dxf>
          </x14:cfRule>
          <x14:cfRule type="cellIs" priority="4" stopIfTrue="1" operator="equal" id="{D1E0CF01-97ED-4771-9DB3-E779C4BF9980}">
            <xm:f>Resumen!$B$25</xm:f>
            <x14:dxf>
              <fill>
                <patternFill patternType="solid">
                  <fgColor indexed="49"/>
                  <bgColor indexed="11"/>
                </patternFill>
              </fill>
            </x14:dxf>
          </x14:cfRule>
          <x14:cfRule type="cellIs" priority="5" stopIfTrue="1" operator="equal" id="{ACEEA6C4-2B5B-49BD-8F62-AB5A678DACFF}">
            <xm:f>Resumen!$B$26</xm:f>
            <x14:dxf>
              <fill>
                <patternFill patternType="solid">
                  <fgColor indexed="35"/>
                  <bgColor indexed="15"/>
                </patternFill>
              </fill>
            </x14:dxf>
          </x14:cfRule>
          <xm:sqref>C20</xm:sqref>
        </x14:conditionalFormatting>
        <x14:conditionalFormatting xmlns:xm="http://schemas.microsoft.com/office/excel/2006/main">
          <x14:cfRule type="cellIs" priority="6" stopIfTrue="1" operator="equal" id="{AD3F0913-EB65-4115-9CA3-CB4F6AD1474B}">
            <xm:f>Resumen!$B$22</xm:f>
            <x14:dxf>
              <font>
                <b val="0"/>
                <condense val="0"/>
                <extend val="0"/>
                <color indexed="13"/>
              </font>
              <fill>
                <patternFill patternType="solid">
                  <fgColor indexed="60"/>
                  <bgColor indexed="10"/>
                </patternFill>
              </fill>
            </x14:dxf>
          </x14:cfRule>
          <x14:cfRule type="cellIs" priority="7" stopIfTrue="1" operator="equal" id="{B879DDB8-70D4-4FF8-BE72-BCBEC0D7E79C}">
            <xm:f>Resumen!$B$23</xm:f>
            <x14:dxf>
              <font>
                <b val="0"/>
                <condense val="0"/>
                <extend val="0"/>
                <color indexed="63"/>
              </font>
              <fill>
                <patternFill patternType="solid">
                  <fgColor indexed="29"/>
                  <bgColor indexed="52"/>
                </patternFill>
              </fill>
            </x14:dxf>
          </x14:cfRule>
          <x14:cfRule type="cellIs" priority="8" stopIfTrue="1" operator="equal" id="{7DF3F329-2B78-4322-B1D7-41FC6AE7C91C}">
            <xm:f>Resumen!$B$24</xm:f>
            <x14:dxf>
              <fill>
                <patternFill patternType="solid">
                  <fgColor indexed="34"/>
                  <bgColor indexed="13"/>
                </patternFill>
              </fill>
            </x14:dxf>
          </x14:cfRule>
          <x14:cfRule type="cellIs" priority="9" stopIfTrue="1" operator="equal" id="{8999AE18-4A9C-4426-BE67-9F44B5CD366A}">
            <xm:f>Resumen!$B$25</xm:f>
            <x14:dxf>
              <fill>
                <patternFill patternType="solid">
                  <fgColor indexed="49"/>
                  <bgColor indexed="11"/>
                </patternFill>
              </fill>
            </x14:dxf>
          </x14:cfRule>
          <x14:cfRule type="cellIs" priority="10" stopIfTrue="1" operator="equal" id="{89333F37-5F88-4180-BB0E-3C1A014B62B3}">
            <xm:f>Resumen!$B$26</xm:f>
            <x14:dxf>
              <fill>
                <patternFill patternType="solid">
                  <fgColor indexed="35"/>
                  <bgColor indexed="15"/>
                </patternFill>
              </fill>
            </x14:dxf>
          </x14:cfRule>
          <xm:sqref>C20</xm:sqref>
        </x14:conditionalFormatting>
      </x14:conditionalFormattings>
    </ext>
    <ext xmlns:x14="http://schemas.microsoft.com/office/spreadsheetml/2009/9/main" uri="{CCE6A557-97BC-4b89-ADB6-D9C93CAAB3DF}">
      <x14:dataValidations xmlns:xm="http://schemas.microsoft.com/office/excel/2006/main" count="1">
        <x14:dataValidation type="list" operator="equal" allowBlank="1" showErrorMessage="1">
          <x14:formula1>
            <xm:f>Resumen!$B$22:$B$28</xm:f>
          </x14:formula1>
          <x14:formula2>
            <xm:f>0</xm:f>
          </x14:formula2>
          <xm:sqref>C7:C12 C4:C5 C14 C16:C20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election activeCell="E2" sqref="E2"/>
    </sheetView>
  </sheetViews>
  <sheetFormatPr defaultColWidth="11.5703125" defaultRowHeight="12.75" x14ac:dyDescent="0.2"/>
  <cols>
    <col min="1" max="1" width="17" customWidth="1"/>
    <col min="2" max="2" width="111.140625" customWidth="1"/>
    <col min="3" max="3" width="13" customWidth="1"/>
    <col min="4" max="4" width="15.5703125" customWidth="1"/>
    <col min="5" max="5" width="10" customWidth="1"/>
    <col min="6" max="9" width="5.7109375" customWidth="1"/>
  </cols>
  <sheetData>
    <row r="1" spans="1:12" ht="48.75" customHeight="1" x14ac:dyDescent="0.3">
      <c r="A1" s="20" t="s">
        <v>309</v>
      </c>
      <c r="B1" s="45" t="s">
        <v>310</v>
      </c>
      <c r="C1" s="20" t="s">
        <v>295</v>
      </c>
      <c r="D1" s="20" t="s">
        <v>299</v>
      </c>
    </row>
    <row r="2" spans="1:12" ht="23.25" x14ac:dyDescent="0.35">
      <c r="A2" s="23" t="s">
        <v>410</v>
      </c>
      <c r="B2" s="24" t="s">
        <v>411</v>
      </c>
      <c r="C2" s="46"/>
      <c r="D2" s="46"/>
      <c r="E2" s="57">
        <f>AVERAGE(E3)</f>
        <v>0</v>
      </c>
      <c r="G2" s="47" t="s">
        <v>7</v>
      </c>
      <c r="H2" s="8">
        <f t="shared" ref="H2:H8" si="0">COUNTIF($C$4:$C$26,G2)</f>
        <v>0</v>
      </c>
      <c r="K2" s="52" t="s">
        <v>297</v>
      </c>
      <c r="L2" s="8">
        <f>SUM(H2:H3)</f>
        <v>0</v>
      </c>
    </row>
    <row r="3" spans="1:12" ht="18" x14ac:dyDescent="0.25">
      <c r="A3" s="27" t="s">
        <v>412</v>
      </c>
      <c r="B3" s="28" t="s">
        <v>415</v>
      </c>
      <c r="C3" s="48"/>
      <c r="D3" s="48"/>
      <c r="E3" s="54">
        <v>0</v>
      </c>
      <c r="G3" s="47" t="s">
        <v>10</v>
      </c>
      <c r="H3" s="8">
        <f t="shared" si="0"/>
        <v>0</v>
      </c>
      <c r="K3" s="52" t="s">
        <v>298</v>
      </c>
      <c r="L3" s="8">
        <f>SUM(H4:H5)</f>
        <v>0</v>
      </c>
    </row>
    <row r="4" spans="1:12" ht="15" x14ac:dyDescent="0.2">
      <c r="A4" s="30" t="s">
        <v>413</v>
      </c>
      <c r="B4" s="31" t="s">
        <v>416</v>
      </c>
      <c r="C4" s="9" t="s">
        <v>25</v>
      </c>
      <c r="D4" s="51"/>
      <c r="E4" t="str">
        <f>VLOOKUP(C4,Resumen!$B$22:$C$28,2,0)</f>
        <v>N/A</v>
      </c>
      <c r="G4" s="47" t="s">
        <v>13</v>
      </c>
      <c r="H4" s="8">
        <f t="shared" si="0"/>
        <v>0</v>
      </c>
      <c r="K4" s="52" t="s">
        <v>296</v>
      </c>
      <c r="L4" s="8">
        <f>SUM(H6:H7)</f>
        <v>0</v>
      </c>
    </row>
    <row r="5" spans="1:12" ht="15" x14ac:dyDescent="0.2">
      <c r="A5" s="30" t="s">
        <v>414</v>
      </c>
      <c r="B5" s="31" t="s">
        <v>417</v>
      </c>
      <c r="C5" s="9" t="s">
        <v>25</v>
      </c>
      <c r="D5" s="51"/>
      <c r="E5" t="str">
        <f>VLOOKUP(C5,Resumen!$B$22:$C$28,2,0)</f>
        <v>N/A</v>
      </c>
      <c r="G5" s="47" t="s">
        <v>16</v>
      </c>
      <c r="H5" s="8">
        <f t="shared" si="0"/>
        <v>0</v>
      </c>
      <c r="K5" s="58"/>
      <c r="L5" s="59"/>
    </row>
    <row r="6" spans="1:12" x14ac:dyDescent="0.2">
      <c r="G6" s="47" t="s">
        <v>19</v>
      </c>
      <c r="H6" s="8">
        <f t="shared" si="0"/>
        <v>0</v>
      </c>
    </row>
    <row r="7" spans="1:12" x14ac:dyDescent="0.2">
      <c r="G7" s="47" t="s">
        <v>22</v>
      </c>
      <c r="H7" s="8">
        <f t="shared" si="0"/>
        <v>0</v>
      </c>
    </row>
    <row r="8" spans="1:12" x14ac:dyDescent="0.2">
      <c r="G8" s="47" t="s">
        <v>25</v>
      </c>
      <c r="H8" s="8">
        <f t="shared" si="0"/>
        <v>2</v>
      </c>
    </row>
  </sheetData>
  <sheetProtection selectLockedCells="1" selectUnlockedCells="1"/>
  <dataValidations count="1">
    <dataValidation operator="equal" allowBlank="1" showErrorMessage="1" sqref="D4:D5">
      <formula1>0</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&amp;CPágina &amp;P</oddFooter>
  </headerFooter>
  <extLst>
    <ext xmlns:x14="http://schemas.microsoft.com/office/spreadsheetml/2009/9/main" uri="{78C0D931-6437-407d-A8EE-F0AAD7539E65}">
      <x14:conditionalFormattings>
        <x14:conditionalFormatting xmlns:xm="http://schemas.microsoft.com/office/excel/2006/main">
          <x14:cfRule type="cellIs" priority="116" stopIfTrue="1" operator="equal" id="{D4DD3547-AE1F-4969-A0C6-05B5C093395E}">
            <xm:f>Resumen!$B$22</xm:f>
            <x14:dxf>
              <font>
                <b val="0"/>
                <condense val="0"/>
                <extend val="0"/>
                <color indexed="13"/>
              </font>
              <fill>
                <patternFill patternType="solid">
                  <fgColor indexed="60"/>
                  <bgColor indexed="10"/>
                </patternFill>
              </fill>
            </x14:dxf>
          </x14:cfRule>
          <x14:cfRule type="cellIs" priority="117" stopIfTrue="1" operator="equal" id="{6E84D54A-96FC-467D-B640-553D94CD8B63}">
            <xm:f>Resumen!$B$23</xm:f>
            <x14:dxf>
              <font>
                <b val="0"/>
                <condense val="0"/>
                <extend val="0"/>
                <color indexed="63"/>
              </font>
              <fill>
                <patternFill patternType="solid">
                  <fgColor indexed="29"/>
                  <bgColor indexed="52"/>
                </patternFill>
              </fill>
            </x14:dxf>
          </x14:cfRule>
          <x14:cfRule type="cellIs" priority="118" stopIfTrue="1" operator="equal" id="{E6AAE09E-1B22-4E32-AA84-086177B44781}">
            <xm:f>Resumen!$B$24</xm:f>
            <x14:dxf>
              <fill>
                <patternFill patternType="solid">
                  <fgColor indexed="34"/>
                  <bgColor indexed="13"/>
                </patternFill>
              </fill>
            </x14:dxf>
          </x14:cfRule>
          <x14:cfRule type="cellIs" priority="119" stopIfTrue="1" operator="equal" id="{5D6A3B2E-A6C3-4C03-856B-9D5EEA56CB60}">
            <xm:f>Resumen!$B$25</xm:f>
            <x14:dxf>
              <fill>
                <patternFill patternType="solid">
                  <fgColor indexed="49"/>
                  <bgColor indexed="11"/>
                </patternFill>
              </fill>
            </x14:dxf>
          </x14:cfRule>
          <x14:cfRule type="cellIs" priority="120" stopIfTrue="1" operator="equal" id="{F83B49FA-F4DE-45D7-9E46-21C8B4B70EF0}">
            <xm:f>Resumen!$B$26</xm:f>
            <x14:dxf>
              <fill>
                <patternFill patternType="solid">
                  <fgColor indexed="35"/>
                  <bgColor indexed="15"/>
                </patternFill>
              </fill>
            </x14:dxf>
          </x14:cfRule>
          <xm:sqref>C2:C5</xm:sqref>
        </x14:conditionalFormatting>
        <x14:conditionalFormatting xmlns:xm="http://schemas.microsoft.com/office/excel/2006/main">
          <x14:cfRule type="cellIs" priority="131" stopIfTrue="1" operator="equal" id="{6C08909B-E6B4-433B-8616-CD4869D9980E}">
            <xm:f>Resumen!$B$22</xm:f>
            <x14:dxf>
              <font>
                <b val="0"/>
                <condense val="0"/>
                <extend val="0"/>
                <color indexed="13"/>
              </font>
              <fill>
                <patternFill patternType="solid">
                  <fgColor indexed="60"/>
                  <bgColor indexed="10"/>
                </patternFill>
              </fill>
            </x14:dxf>
          </x14:cfRule>
          <x14:cfRule type="cellIs" priority="132" stopIfTrue="1" operator="equal" id="{8336B60F-A68A-4749-BD23-57162099D966}">
            <xm:f>Resumen!$B$23</xm:f>
            <x14:dxf>
              <font>
                <b val="0"/>
                <condense val="0"/>
                <extend val="0"/>
                <color indexed="63"/>
              </font>
              <fill>
                <patternFill patternType="solid">
                  <fgColor indexed="29"/>
                  <bgColor indexed="52"/>
                </patternFill>
              </fill>
            </x14:dxf>
          </x14:cfRule>
          <x14:cfRule type="cellIs" priority="133" stopIfTrue="1" operator="equal" id="{716269F0-FFDF-46B3-835F-0D2DF265A023}">
            <xm:f>Resumen!$B$24</xm:f>
            <x14:dxf>
              <fill>
                <patternFill patternType="solid">
                  <fgColor indexed="34"/>
                  <bgColor indexed="13"/>
                </patternFill>
              </fill>
            </x14:dxf>
          </x14:cfRule>
          <x14:cfRule type="cellIs" priority="134" stopIfTrue="1" operator="equal" id="{57F5E9FD-0251-4880-85B1-6843F08E45FC}">
            <xm:f>Resumen!$B$25</xm:f>
            <x14:dxf>
              <fill>
                <patternFill patternType="solid">
                  <fgColor indexed="49"/>
                  <bgColor indexed="11"/>
                </patternFill>
              </fill>
            </x14:dxf>
          </x14:cfRule>
          <x14:cfRule type="cellIs" priority="135" stopIfTrue="1" operator="equal" id="{8CC2B814-8C0E-4D49-886A-300AE41B1439}">
            <xm:f>Resumen!$B$26</xm:f>
            <x14:dxf>
              <fill>
                <patternFill patternType="solid">
                  <fgColor indexed="35"/>
                  <bgColor indexed="15"/>
                </patternFill>
              </fill>
            </x14:dxf>
          </x14:cfRule>
          <xm:sqref>C6</xm:sqref>
        </x14:conditionalFormatting>
        <x14:conditionalFormatting xmlns:xm="http://schemas.microsoft.com/office/excel/2006/main">
          <x14:cfRule type="cellIs" priority="136" stopIfTrue="1" operator="equal" id="{E66A6748-3AC7-4BF1-9085-1177D3FAFA8F}">
            <xm:f>Resumen!$B$22</xm:f>
            <x14:dxf>
              <font>
                <b val="0"/>
                <condense val="0"/>
                <extend val="0"/>
                <color indexed="13"/>
              </font>
              <fill>
                <patternFill patternType="solid">
                  <fgColor indexed="60"/>
                  <bgColor indexed="10"/>
                </patternFill>
              </fill>
            </x14:dxf>
          </x14:cfRule>
          <x14:cfRule type="cellIs" priority="137" stopIfTrue="1" operator="equal" id="{6E9E9C37-E8E5-4533-9801-ED904A96AAFC}">
            <xm:f>Resumen!$B$23</xm:f>
            <x14:dxf>
              <font>
                <b val="0"/>
                <condense val="0"/>
                <extend val="0"/>
                <color indexed="63"/>
              </font>
              <fill>
                <patternFill patternType="solid">
                  <fgColor indexed="29"/>
                  <bgColor indexed="52"/>
                </patternFill>
              </fill>
            </x14:dxf>
          </x14:cfRule>
          <x14:cfRule type="cellIs" priority="138" stopIfTrue="1" operator="equal" id="{E802D8F0-63E7-4D31-AEE0-F5F1069EBF17}">
            <xm:f>Resumen!$B$24</xm:f>
            <x14:dxf>
              <fill>
                <patternFill patternType="solid">
                  <fgColor indexed="34"/>
                  <bgColor indexed="13"/>
                </patternFill>
              </fill>
            </x14:dxf>
          </x14:cfRule>
          <x14:cfRule type="cellIs" priority="139" stopIfTrue="1" operator="equal" id="{759C8DB7-9CC7-4CAA-872F-7368C2525B9A}">
            <xm:f>Resumen!$B$25</xm:f>
            <x14:dxf>
              <fill>
                <patternFill patternType="solid">
                  <fgColor indexed="49"/>
                  <bgColor indexed="11"/>
                </patternFill>
              </fill>
            </x14:dxf>
          </x14:cfRule>
          <x14:cfRule type="cellIs" priority="140" stopIfTrue="1" operator="equal" id="{09D657A9-C065-46FD-8F8A-6BFEEF0BB548}">
            <xm:f>Resumen!$B$26</xm:f>
            <x14:dxf>
              <fill>
                <patternFill patternType="solid">
                  <fgColor indexed="35"/>
                  <bgColor indexed="15"/>
                </patternFill>
              </fill>
            </x14:dxf>
          </x14:cfRule>
          <xm:sqref>C7</xm:sqref>
        </x14:conditionalFormatting>
        <x14:conditionalFormatting xmlns:xm="http://schemas.microsoft.com/office/excel/2006/main">
          <x14:cfRule type="cellIs" priority="141" stopIfTrue="1" operator="equal" id="{723FED68-18A4-429F-82FE-44E929CFCAA4}">
            <xm:f>Resumen!$B$22</xm:f>
            <x14:dxf>
              <font>
                <b val="0"/>
                <condense val="0"/>
                <extend val="0"/>
                <color indexed="13"/>
              </font>
              <fill>
                <patternFill patternType="solid">
                  <fgColor indexed="60"/>
                  <bgColor indexed="10"/>
                </patternFill>
              </fill>
            </x14:dxf>
          </x14:cfRule>
          <x14:cfRule type="cellIs" priority="142" stopIfTrue="1" operator="equal" id="{49191A33-D7FC-45D2-8A82-9E4296CC3179}">
            <xm:f>Resumen!$B$23</xm:f>
            <x14:dxf>
              <font>
                <b val="0"/>
                <condense val="0"/>
                <extend val="0"/>
                <color indexed="63"/>
              </font>
              <fill>
                <patternFill patternType="solid">
                  <fgColor indexed="29"/>
                  <bgColor indexed="52"/>
                </patternFill>
              </fill>
            </x14:dxf>
          </x14:cfRule>
          <x14:cfRule type="cellIs" priority="143" stopIfTrue="1" operator="equal" id="{347324B5-375B-4E4C-8D68-CE59D90906F8}">
            <xm:f>Resumen!$B$24</xm:f>
            <x14:dxf>
              <fill>
                <patternFill patternType="solid">
                  <fgColor indexed="34"/>
                  <bgColor indexed="13"/>
                </patternFill>
              </fill>
            </x14:dxf>
          </x14:cfRule>
          <x14:cfRule type="cellIs" priority="144" stopIfTrue="1" operator="equal" id="{68A18107-EEE7-4D03-A8C2-A0137767CAF4}">
            <xm:f>Resumen!$B$25</xm:f>
            <x14:dxf>
              <fill>
                <patternFill patternType="solid">
                  <fgColor indexed="49"/>
                  <bgColor indexed="11"/>
                </patternFill>
              </fill>
            </x14:dxf>
          </x14:cfRule>
          <x14:cfRule type="cellIs" priority="145" stopIfTrue="1" operator="equal" id="{BBCE40F1-FF38-40BC-ACC8-4F0EAB154747}">
            <xm:f>Resumen!$B$26</xm:f>
            <x14:dxf>
              <fill>
                <patternFill patternType="solid">
                  <fgColor indexed="35"/>
                  <bgColor indexed="15"/>
                </patternFill>
              </fill>
            </x14:dxf>
          </x14:cfRule>
          <xm:sqref>C10</xm:sqref>
        </x14:conditionalFormatting>
        <x14:conditionalFormatting xmlns:xm="http://schemas.microsoft.com/office/excel/2006/main">
          <x14:cfRule type="cellIs" priority="146" stopIfTrue="1" operator="equal" id="{558D287E-F927-4F02-A7EB-DF1FC4E87897}">
            <xm:f>Resumen!$B$22</xm:f>
            <x14:dxf>
              <font>
                <b val="0"/>
                <condense val="0"/>
                <extend val="0"/>
                <color indexed="13"/>
              </font>
              <fill>
                <patternFill patternType="solid">
                  <fgColor indexed="60"/>
                  <bgColor indexed="10"/>
                </patternFill>
              </fill>
            </x14:dxf>
          </x14:cfRule>
          <x14:cfRule type="cellIs" priority="147" stopIfTrue="1" operator="equal" id="{1130E9D1-F3F5-446C-ADF2-D9FE19B5AE4D}">
            <xm:f>Resumen!$B$23</xm:f>
            <x14:dxf>
              <font>
                <b val="0"/>
                <condense val="0"/>
                <extend val="0"/>
                <color indexed="63"/>
              </font>
              <fill>
                <patternFill patternType="solid">
                  <fgColor indexed="29"/>
                  <bgColor indexed="52"/>
                </patternFill>
              </fill>
            </x14:dxf>
          </x14:cfRule>
          <x14:cfRule type="cellIs" priority="148" stopIfTrue="1" operator="equal" id="{7972921F-2301-4B2E-A299-10AEDB0BBE07}">
            <xm:f>Resumen!$B$24</xm:f>
            <x14:dxf>
              <fill>
                <patternFill patternType="solid">
                  <fgColor indexed="34"/>
                  <bgColor indexed="13"/>
                </patternFill>
              </fill>
            </x14:dxf>
          </x14:cfRule>
          <x14:cfRule type="cellIs" priority="149" stopIfTrue="1" operator="equal" id="{512B99BE-B9AD-4B1C-82CA-D330EB1C6EF8}">
            <xm:f>Resumen!$B$25</xm:f>
            <x14:dxf>
              <fill>
                <patternFill patternType="solid">
                  <fgColor indexed="49"/>
                  <bgColor indexed="11"/>
                </patternFill>
              </fill>
            </x14:dxf>
          </x14:cfRule>
          <x14:cfRule type="cellIs" priority="150" stopIfTrue="1" operator="equal" id="{2C28F4AF-3C89-4E71-AE0A-F0FE33191C90}">
            <xm:f>Resumen!$B$26</xm:f>
            <x14:dxf>
              <fill>
                <patternFill patternType="solid">
                  <fgColor indexed="35"/>
                  <bgColor indexed="15"/>
                </patternFill>
              </fill>
            </x14:dxf>
          </x14:cfRule>
          <xm:sqref>C11</xm:sqref>
        </x14:conditionalFormatting>
        <x14:conditionalFormatting xmlns:xm="http://schemas.microsoft.com/office/excel/2006/main">
          <x14:cfRule type="cellIs" priority="151" stopIfTrue="1" operator="equal" id="{CF778B40-21F4-4E6A-9FA7-05A4F20AAC7E}">
            <xm:f>Resumen!$B$22</xm:f>
            <x14:dxf>
              <font>
                <b val="0"/>
                <condense val="0"/>
                <extend val="0"/>
                <color indexed="13"/>
              </font>
              <fill>
                <patternFill patternType="solid">
                  <fgColor indexed="60"/>
                  <bgColor indexed="10"/>
                </patternFill>
              </fill>
            </x14:dxf>
          </x14:cfRule>
          <x14:cfRule type="cellIs" priority="152" stopIfTrue="1" operator="equal" id="{838379DD-E80B-4E61-85D4-A3E079B49B68}">
            <xm:f>Resumen!$B$23</xm:f>
            <x14:dxf>
              <font>
                <b val="0"/>
                <condense val="0"/>
                <extend val="0"/>
                <color indexed="63"/>
              </font>
              <fill>
                <patternFill patternType="solid">
                  <fgColor indexed="29"/>
                  <bgColor indexed="52"/>
                </patternFill>
              </fill>
            </x14:dxf>
          </x14:cfRule>
          <x14:cfRule type="cellIs" priority="153" stopIfTrue="1" operator="equal" id="{92D71AD4-CA41-4B9C-B0EC-DBA9CF678E61}">
            <xm:f>Resumen!$B$24</xm:f>
            <x14:dxf>
              <fill>
                <patternFill patternType="solid">
                  <fgColor indexed="34"/>
                  <bgColor indexed="13"/>
                </patternFill>
              </fill>
            </x14:dxf>
          </x14:cfRule>
          <x14:cfRule type="cellIs" priority="154" stopIfTrue="1" operator="equal" id="{ECF63194-1F64-4991-BED2-86EF1C8CB692}">
            <xm:f>Resumen!$B$25</xm:f>
            <x14:dxf>
              <fill>
                <patternFill patternType="solid">
                  <fgColor indexed="49"/>
                  <bgColor indexed="11"/>
                </patternFill>
              </fill>
            </x14:dxf>
          </x14:cfRule>
          <x14:cfRule type="cellIs" priority="155" stopIfTrue="1" operator="equal" id="{16B35916-D196-4893-B23C-01273DE33D8A}">
            <xm:f>Resumen!$B$26</xm:f>
            <x14:dxf>
              <fill>
                <patternFill patternType="solid">
                  <fgColor indexed="35"/>
                  <bgColor indexed="15"/>
                </patternFill>
              </fill>
            </x14:dxf>
          </x14:cfRule>
          <xm:sqref>C12</xm:sqref>
        </x14:conditionalFormatting>
        <x14:conditionalFormatting xmlns:xm="http://schemas.microsoft.com/office/excel/2006/main">
          <x14:cfRule type="cellIs" priority="156" stopIfTrue="1" operator="equal" id="{774E5474-FDAA-465C-AD3D-B518E56F215E}">
            <xm:f>Resumen!$B$22</xm:f>
            <x14:dxf>
              <font>
                <b val="0"/>
                <condense val="0"/>
                <extend val="0"/>
                <color indexed="13"/>
              </font>
              <fill>
                <patternFill patternType="solid">
                  <fgColor indexed="60"/>
                  <bgColor indexed="10"/>
                </patternFill>
              </fill>
            </x14:dxf>
          </x14:cfRule>
          <x14:cfRule type="cellIs" priority="157" stopIfTrue="1" operator="equal" id="{9796674D-FA0C-4E61-9E33-989285988364}">
            <xm:f>Resumen!$B$23</xm:f>
            <x14:dxf>
              <font>
                <b val="0"/>
                <condense val="0"/>
                <extend val="0"/>
                <color indexed="63"/>
              </font>
              <fill>
                <patternFill patternType="solid">
                  <fgColor indexed="29"/>
                  <bgColor indexed="52"/>
                </patternFill>
              </fill>
            </x14:dxf>
          </x14:cfRule>
          <x14:cfRule type="cellIs" priority="158" stopIfTrue="1" operator="equal" id="{F2231594-40F9-419C-92C2-1408CECA77B3}">
            <xm:f>Resumen!$B$24</xm:f>
            <x14:dxf>
              <fill>
                <patternFill patternType="solid">
                  <fgColor indexed="34"/>
                  <bgColor indexed="13"/>
                </patternFill>
              </fill>
            </x14:dxf>
          </x14:cfRule>
          <x14:cfRule type="cellIs" priority="159" stopIfTrue="1" operator="equal" id="{2FF9D153-B1EB-49A5-BA8F-10483EA741D6}">
            <xm:f>Resumen!$B$25</xm:f>
            <x14:dxf>
              <fill>
                <patternFill patternType="solid">
                  <fgColor indexed="49"/>
                  <bgColor indexed="11"/>
                </patternFill>
              </fill>
            </x14:dxf>
          </x14:cfRule>
          <x14:cfRule type="cellIs" priority="160" stopIfTrue="1" operator="equal" id="{F6C58A3E-2C2F-49B8-B1B6-FF4C38327BC0}">
            <xm:f>Resumen!$B$26</xm:f>
            <x14:dxf>
              <fill>
                <patternFill patternType="solid">
                  <fgColor indexed="35"/>
                  <bgColor indexed="15"/>
                </patternFill>
              </fill>
            </x14:dxf>
          </x14:cfRule>
          <xm:sqref>C13</xm:sqref>
        </x14:conditionalFormatting>
        <x14:conditionalFormatting xmlns:xm="http://schemas.microsoft.com/office/excel/2006/main">
          <x14:cfRule type="cellIs" priority="161" stopIfTrue="1" operator="equal" id="{69FE9773-B54A-4E12-867D-664C978DDB2B}">
            <xm:f>Resumen!$B$22</xm:f>
            <x14:dxf>
              <font>
                <b val="0"/>
                <condense val="0"/>
                <extend val="0"/>
                <color indexed="13"/>
              </font>
              <fill>
                <patternFill patternType="solid">
                  <fgColor indexed="60"/>
                  <bgColor indexed="10"/>
                </patternFill>
              </fill>
            </x14:dxf>
          </x14:cfRule>
          <x14:cfRule type="cellIs" priority="162" stopIfTrue="1" operator="equal" id="{E09F0897-C8D2-4521-BB9B-75A7A93DAFFD}">
            <xm:f>Resumen!$B$23</xm:f>
            <x14:dxf>
              <font>
                <b val="0"/>
                <condense val="0"/>
                <extend val="0"/>
                <color indexed="63"/>
              </font>
              <fill>
                <patternFill patternType="solid">
                  <fgColor indexed="29"/>
                  <bgColor indexed="52"/>
                </patternFill>
              </fill>
            </x14:dxf>
          </x14:cfRule>
          <x14:cfRule type="cellIs" priority="163" stopIfTrue="1" operator="equal" id="{0BEF72F0-8304-4E41-8796-09833E664187}">
            <xm:f>Resumen!$B$24</xm:f>
            <x14:dxf>
              <fill>
                <patternFill patternType="solid">
                  <fgColor indexed="34"/>
                  <bgColor indexed="13"/>
                </patternFill>
              </fill>
            </x14:dxf>
          </x14:cfRule>
          <x14:cfRule type="cellIs" priority="164" stopIfTrue="1" operator="equal" id="{AE556217-1570-48E2-9123-3E4C686B576C}">
            <xm:f>Resumen!$B$25</xm:f>
            <x14:dxf>
              <fill>
                <patternFill patternType="solid">
                  <fgColor indexed="49"/>
                  <bgColor indexed="11"/>
                </patternFill>
              </fill>
            </x14:dxf>
          </x14:cfRule>
          <x14:cfRule type="cellIs" priority="165" stopIfTrue="1" operator="equal" id="{2FC5DA4C-6661-474A-BCA9-E8CF09A98A08}">
            <xm:f>Resumen!$B$26</xm:f>
            <x14:dxf>
              <fill>
                <patternFill patternType="solid">
                  <fgColor indexed="35"/>
                  <bgColor indexed="15"/>
                </patternFill>
              </fill>
            </x14:dxf>
          </x14:cfRule>
          <xm:sqref>C14</xm:sqref>
        </x14:conditionalFormatting>
        <x14:conditionalFormatting xmlns:xm="http://schemas.microsoft.com/office/excel/2006/main">
          <x14:cfRule type="cellIs" priority="166" stopIfTrue="1" operator="equal" id="{3989CABE-9D57-4612-B063-334C0BEB1101}">
            <xm:f>Resumen!$B$22</xm:f>
            <x14:dxf>
              <font>
                <b val="0"/>
                <condense val="0"/>
                <extend val="0"/>
                <color indexed="13"/>
              </font>
              <fill>
                <patternFill patternType="solid">
                  <fgColor indexed="60"/>
                  <bgColor indexed="10"/>
                </patternFill>
              </fill>
            </x14:dxf>
          </x14:cfRule>
          <x14:cfRule type="cellIs" priority="167" stopIfTrue="1" operator="equal" id="{AC76BA25-7D77-488A-AE9A-F0D74BA0BCDC}">
            <xm:f>Resumen!$B$23</xm:f>
            <x14:dxf>
              <font>
                <b val="0"/>
                <condense val="0"/>
                <extend val="0"/>
                <color indexed="63"/>
              </font>
              <fill>
                <patternFill patternType="solid">
                  <fgColor indexed="29"/>
                  <bgColor indexed="52"/>
                </patternFill>
              </fill>
            </x14:dxf>
          </x14:cfRule>
          <x14:cfRule type="cellIs" priority="168" stopIfTrue="1" operator="equal" id="{F3CC8232-74A6-49F0-8AD7-2B464DC919F7}">
            <xm:f>Resumen!$B$24</xm:f>
            <x14:dxf>
              <fill>
                <patternFill patternType="solid">
                  <fgColor indexed="34"/>
                  <bgColor indexed="13"/>
                </patternFill>
              </fill>
            </x14:dxf>
          </x14:cfRule>
          <x14:cfRule type="cellIs" priority="169" stopIfTrue="1" operator="equal" id="{F3DEDB08-3CA0-4A37-AB3B-20346853CAD0}">
            <xm:f>Resumen!$B$25</xm:f>
            <x14:dxf>
              <fill>
                <patternFill patternType="solid">
                  <fgColor indexed="49"/>
                  <bgColor indexed="11"/>
                </patternFill>
              </fill>
            </x14:dxf>
          </x14:cfRule>
          <x14:cfRule type="cellIs" priority="170" stopIfTrue="1" operator="equal" id="{181A7A62-A405-4D7C-9FEE-557795FCA61E}">
            <xm:f>Resumen!$B$26</xm:f>
            <x14:dxf>
              <fill>
                <patternFill patternType="solid">
                  <fgColor indexed="35"/>
                  <bgColor indexed="15"/>
                </patternFill>
              </fill>
            </x14:dxf>
          </x14:cfRule>
          <xm:sqref>C15</xm:sqref>
        </x14:conditionalFormatting>
        <x14:conditionalFormatting xmlns:xm="http://schemas.microsoft.com/office/excel/2006/main">
          <x14:cfRule type="cellIs" priority="171" stopIfTrue="1" operator="equal" id="{62E8510B-BA1E-4407-BBE4-A2F9A2CF7DC0}">
            <xm:f>Resumen!$B$22</xm:f>
            <x14:dxf>
              <font>
                <b val="0"/>
                <condense val="0"/>
                <extend val="0"/>
                <color indexed="13"/>
              </font>
              <fill>
                <patternFill patternType="solid">
                  <fgColor indexed="60"/>
                  <bgColor indexed="10"/>
                </patternFill>
              </fill>
            </x14:dxf>
          </x14:cfRule>
          <x14:cfRule type="cellIs" priority="172" stopIfTrue="1" operator="equal" id="{9D03A926-8EE0-48FA-9F35-20CA1B1E6904}">
            <xm:f>Resumen!$B$23</xm:f>
            <x14:dxf>
              <font>
                <b val="0"/>
                <condense val="0"/>
                <extend val="0"/>
                <color indexed="63"/>
              </font>
              <fill>
                <patternFill patternType="solid">
                  <fgColor indexed="29"/>
                  <bgColor indexed="52"/>
                </patternFill>
              </fill>
            </x14:dxf>
          </x14:cfRule>
          <x14:cfRule type="cellIs" priority="173" stopIfTrue="1" operator="equal" id="{60B5D576-455C-44B3-9D6C-7191B4A1B2CF}">
            <xm:f>Resumen!$B$24</xm:f>
            <x14:dxf>
              <fill>
                <patternFill patternType="solid">
                  <fgColor indexed="34"/>
                  <bgColor indexed="13"/>
                </patternFill>
              </fill>
            </x14:dxf>
          </x14:cfRule>
          <x14:cfRule type="cellIs" priority="174" stopIfTrue="1" operator="equal" id="{34A7B56F-82DA-41E7-B97F-31F4836D4650}">
            <xm:f>Resumen!$B$25</xm:f>
            <x14:dxf>
              <fill>
                <patternFill patternType="solid">
                  <fgColor indexed="49"/>
                  <bgColor indexed="11"/>
                </patternFill>
              </fill>
            </x14:dxf>
          </x14:cfRule>
          <x14:cfRule type="cellIs" priority="175" stopIfTrue="1" operator="equal" id="{643A64AF-0616-4463-8ADA-16242DD2D0B7}">
            <xm:f>Resumen!$B$26</xm:f>
            <x14:dxf>
              <fill>
                <patternFill patternType="solid">
                  <fgColor indexed="35"/>
                  <bgColor indexed="15"/>
                </patternFill>
              </fill>
            </x14:dxf>
          </x14:cfRule>
          <xm:sqref>C16</xm:sqref>
        </x14:conditionalFormatting>
        <x14:conditionalFormatting xmlns:xm="http://schemas.microsoft.com/office/excel/2006/main">
          <x14:cfRule type="cellIs" priority="176" stopIfTrue="1" operator="equal" id="{DDA84E1D-BA40-469E-AED3-CA8E45834E4B}">
            <xm:f>Resumen!$B$22</xm:f>
            <x14:dxf>
              <font>
                <b val="0"/>
                <condense val="0"/>
                <extend val="0"/>
                <color indexed="13"/>
              </font>
              <fill>
                <patternFill patternType="solid">
                  <fgColor indexed="60"/>
                  <bgColor indexed="10"/>
                </patternFill>
              </fill>
            </x14:dxf>
          </x14:cfRule>
          <x14:cfRule type="cellIs" priority="177" stopIfTrue="1" operator="equal" id="{79C9B8F2-FCBE-4403-B5E4-8E04230DD117}">
            <xm:f>Resumen!$B$23</xm:f>
            <x14:dxf>
              <font>
                <b val="0"/>
                <condense val="0"/>
                <extend val="0"/>
                <color indexed="63"/>
              </font>
              <fill>
                <patternFill patternType="solid">
                  <fgColor indexed="29"/>
                  <bgColor indexed="52"/>
                </patternFill>
              </fill>
            </x14:dxf>
          </x14:cfRule>
          <x14:cfRule type="cellIs" priority="178" stopIfTrue="1" operator="equal" id="{7E1AF293-BA85-4AA4-A6B5-FFD71F93756A}">
            <xm:f>Resumen!$B$24</xm:f>
            <x14:dxf>
              <fill>
                <patternFill patternType="solid">
                  <fgColor indexed="34"/>
                  <bgColor indexed="13"/>
                </patternFill>
              </fill>
            </x14:dxf>
          </x14:cfRule>
          <x14:cfRule type="cellIs" priority="179" stopIfTrue="1" operator="equal" id="{5A2F4E0D-4B41-4706-8B0C-420FEBE52DA2}">
            <xm:f>Resumen!$B$25</xm:f>
            <x14:dxf>
              <fill>
                <patternFill patternType="solid">
                  <fgColor indexed="49"/>
                  <bgColor indexed="11"/>
                </patternFill>
              </fill>
            </x14:dxf>
          </x14:cfRule>
          <x14:cfRule type="cellIs" priority="180" stopIfTrue="1" operator="equal" id="{BF1EE6D2-C3D4-40FA-92FE-4C7000223E8E}">
            <xm:f>Resumen!$B$26</xm:f>
            <x14:dxf>
              <fill>
                <patternFill patternType="solid">
                  <fgColor indexed="35"/>
                  <bgColor indexed="15"/>
                </patternFill>
              </fill>
            </x14:dxf>
          </x14:cfRule>
          <xm:sqref>C17</xm:sqref>
        </x14:conditionalFormatting>
        <x14:conditionalFormatting xmlns:xm="http://schemas.microsoft.com/office/excel/2006/main">
          <x14:cfRule type="cellIs" priority="181" stopIfTrue="1" operator="equal" id="{917C4CBA-CAE0-4EBF-975A-0C8F2370D983}">
            <xm:f>Resumen!$B$22</xm:f>
            <x14:dxf>
              <font>
                <b val="0"/>
                <condense val="0"/>
                <extend val="0"/>
                <color indexed="13"/>
              </font>
              <fill>
                <patternFill patternType="solid">
                  <fgColor indexed="60"/>
                  <bgColor indexed="10"/>
                </patternFill>
              </fill>
            </x14:dxf>
          </x14:cfRule>
          <x14:cfRule type="cellIs" priority="182" stopIfTrue="1" operator="equal" id="{12004253-AA11-4062-B0D5-E3B6AFCE851B}">
            <xm:f>Resumen!$B$23</xm:f>
            <x14:dxf>
              <font>
                <b val="0"/>
                <condense val="0"/>
                <extend val="0"/>
                <color indexed="63"/>
              </font>
              <fill>
                <patternFill patternType="solid">
                  <fgColor indexed="29"/>
                  <bgColor indexed="52"/>
                </patternFill>
              </fill>
            </x14:dxf>
          </x14:cfRule>
          <x14:cfRule type="cellIs" priority="183" stopIfTrue="1" operator="equal" id="{038B0AB7-AB59-4872-9DCA-8EC8F00711C6}">
            <xm:f>Resumen!$B$24</xm:f>
            <x14:dxf>
              <fill>
                <patternFill patternType="solid">
                  <fgColor indexed="34"/>
                  <bgColor indexed="13"/>
                </patternFill>
              </fill>
            </x14:dxf>
          </x14:cfRule>
          <x14:cfRule type="cellIs" priority="184" stopIfTrue="1" operator="equal" id="{A607047E-5732-4B47-A97D-C69DAB574904}">
            <xm:f>Resumen!$B$25</xm:f>
            <x14:dxf>
              <fill>
                <patternFill patternType="solid">
                  <fgColor indexed="49"/>
                  <bgColor indexed="11"/>
                </patternFill>
              </fill>
            </x14:dxf>
          </x14:cfRule>
          <x14:cfRule type="cellIs" priority="185" stopIfTrue="1" operator="equal" id="{14FD1098-92F3-4084-88DD-7B3AE5FD7DAB}">
            <xm:f>Resumen!$B$26</xm:f>
            <x14:dxf>
              <fill>
                <patternFill patternType="solid">
                  <fgColor indexed="35"/>
                  <bgColor indexed="15"/>
                </patternFill>
              </fill>
            </x14:dxf>
          </x14:cfRule>
          <xm:sqref>C18</xm:sqref>
        </x14:conditionalFormatting>
        <x14:conditionalFormatting xmlns:xm="http://schemas.microsoft.com/office/excel/2006/main">
          <x14:cfRule type="cellIs" priority="186" stopIfTrue="1" operator="equal" id="{9F535B9C-B087-4974-9BEF-1DFEF6CD5AD9}">
            <xm:f>Resumen!$B$22</xm:f>
            <x14:dxf>
              <font>
                <b val="0"/>
                <condense val="0"/>
                <extend val="0"/>
                <color indexed="13"/>
              </font>
              <fill>
                <patternFill patternType="solid">
                  <fgColor indexed="60"/>
                  <bgColor indexed="10"/>
                </patternFill>
              </fill>
            </x14:dxf>
          </x14:cfRule>
          <x14:cfRule type="cellIs" priority="187" stopIfTrue="1" operator="equal" id="{663BC3D4-216E-4CE1-9784-0B274CA8B8F8}">
            <xm:f>Resumen!$B$23</xm:f>
            <x14:dxf>
              <font>
                <b val="0"/>
                <condense val="0"/>
                <extend val="0"/>
                <color indexed="63"/>
              </font>
              <fill>
                <patternFill patternType="solid">
                  <fgColor indexed="29"/>
                  <bgColor indexed="52"/>
                </patternFill>
              </fill>
            </x14:dxf>
          </x14:cfRule>
          <x14:cfRule type="cellIs" priority="188" stopIfTrue="1" operator="equal" id="{9F76C326-0C3B-437B-B78F-97E277AD66B9}">
            <xm:f>Resumen!$B$24</xm:f>
            <x14:dxf>
              <fill>
                <patternFill patternType="solid">
                  <fgColor indexed="34"/>
                  <bgColor indexed="13"/>
                </patternFill>
              </fill>
            </x14:dxf>
          </x14:cfRule>
          <x14:cfRule type="cellIs" priority="189" stopIfTrue="1" operator="equal" id="{28871734-1DDB-419D-90AC-B1DF25247ACB}">
            <xm:f>Resumen!$B$25</xm:f>
            <x14:dxf>
              <fill>
                <patternFill patternType="solid">
                  <fgColor indexed="49"/>
                  <bgColor indexed="11"/>
                </patternFill>
              </fill>
            </x14:dxf>
          </x14:cfRule>
          <x14:cfRule type="cellIs" priority="190" stopIfTrue="1" operator="equal" id="{AFCC0B1C-50E3-4A71-B269-3EF86D16B2D0}">
            <xm:f>Resumen!$B$26</xm:f>
            <x14:dxf>
              <fill>
                <patternFill patternType="solid">
                  <fgColor indexed="35"/>
                  <bgColor indexed="15"/>
                </patternFill>
              </fill>
            </x14:dxf>
          </x14:cfRule>
          <xm:sqref>C20</xm:sqref>
        </x14:conditionalFormatting>
        <x14:conditionalFormatting xmlns:xm="http://schemas.microsoft.com/office/excel/2006/main">
          <x14:cfRule type="cellIs" priority="191" stopIfTrue="1" operator="equal" id="{9FD6D019-D659-4EC1-9836-4AA2FBEF1037}">
            <xm:f>Resumen!$B$22</xm:f>
            <x14:dxf>
              <font>
                <b val="0"/>
                <condense val="0"/>
                <extend val="0"/>
                <color indexed="13"/>
              </font>
              <fill>
                <patternFill patternType="solid">
                  <fgColor indexed="60"/>
                  <bgColor indexed="10"/>
                </patternFill>
              </fill>
            </x14:dxf>
          </x14:cfRule>
          <x14:cfRule type="cellIs" priority="192" stopIfTrue="1" operator="equal" id="{7D3151B5-00FD-48B7-BD78-A3DC398EB461}">
            <xm:f>Resumen!$B$23</xm:f>
            <x14:dxf>
              <font>
                <b val="0"/>
                <condense val="0"/>
                <extend val="0"/>
                <color indexed="63"/>
              </font>
              <fill>
                <patternFill patternType="solid">
                  <fgColor indexed="29"/>
                  <bgColor indexed="52"/>
                </patternFill>
              </fill>
            </x14:dxf>
          </x14:cfRule>
          <x14:cfRule type="cellIs" priority="193" stopIfTrue="1" operator="equal" id="{CFBECD3A-4678-4032-AC88-A063E46BB956}">
            <xm:f>Resumen!$B$24</xm:f>
            <x14:dxf>
              <fill>
                <patternFill patternType="solid">
                  <fgColor indexed="34"/>
                  <bgColor indexed="13"/>
                </patternFill>
              </fill>
            </x14:dxf>
          </x14:cfRule>
          <x14:cfRule type="cellIs" priority="194" stopIfTrue="1" operator="equal" id="{E9921B5C-9759-474F-90EE-572C85A81C25}">
            <xm:f>Resumen!$B$25</xm:f>
            <x14:dxf>
              <fill>
                <patternFill patternType="solid">
                  <fgColor indexed="49"/>
                  <bgColor indexed="11"/>
                </patternFill>
              </fill>
            </x14:dxf>
          </x14:cfRule>
          <x14:cfRule type="cellIs" priority="195" stopIfTrue="1" operator="equal" id="{0F0C8D4F-82CC-4CDF-A5AA-860EA78CE399}">
            <xm:f>Resumen!$B$26</xm:f>
            <x14:dxf>
              <fill>
                <patternFill patternType="solid">
                  <fgColor indexed="35"/>
                  <bgColor indexed="15"/>
                </patternFill>
              </fill>
            </x14:dxf>
          </x14:cfRule>
          <xm:sqref>C21</xm:sqref>
        </x14:conditionalFormatting>
        <x14:conditionalFormatting xmlns:xm="http://schemas.microsoft.com/office/excel/2006/main">
          <x14:cfRule type="cellIs" priority="196" stopIfTrue="1" operator="equal" id="{10D92DAE-D6DE-4A6E-B5FE-1DBF6CC402E7}">
            <xm:f>Resumen!$B$22</xm:f>
            <x14:dxf>
              <font>
                <b val="0"/>
                <condense val="0"/>
                <extend val="0"/>
                <color indexed="13"/>
              </font>
              <fill>
                <patternFill patternType="solid">
                  <fgColor indexed="60"/>
                  <bgColor indexed="10"/>
                </patternFill>
              </fill>
            </x14:dxf>
          </x14:cfRule>
          <x14:cfRule type="cellIs" priority="197" stopIfTrue="1" operator="equal" id="{41156051-3016-4930-85BB-9086CFCBEE00}">
            <xm:f>Resumen!$B$23</xm:f>
            <x14:dxf>
              <font>
                <b val="0"/>
                <condense val="0"/>
                <extend val="0"/>
                <color indexed="63"/>
              </font>
              <fill>
                <patternFill patternType="solid">
                  <fgColor indexed="29"/>
                  <bgColor indexed="52"/>
                </patternFill>
              </fill>
            </x14:dxf>
          </x14:cfRule>
          <x14:cfRule type="cellIs" priority="198" stopIfTrue="1" operator="equal" id="{AAB5A538-60B9-45EA-A69B-907B514B2D0F}">
            <xm:f>Resumen!$B$24</xm:f>
            <x14:dxf>
              <fill>
                <patternFill patternType="solid">
                  <fgColor indexed="34"/>
                  <bgColor indexed="13"/>
                </patternFill>
              </fill>
            </x14:dxf>
          </x14:cfRule>
          <x14:cfRule type="cellIs" priority="199" stopIfTrue="1" operator="equal" id="{FCE70807-4630-4ED0-9F94-E74D86D7A04E}">
            <xm:f>Resumen!$B$25</xm:f>
            <x14:dxf>
              <fill>
                <patternFill patternType="solid">
                  <fgColor indexed="49"/>
                  <bgColor indexed="11"/>
                </patternFill>
              </fill>
            </x14:dxf>
          </x14:cfRule>
          <x14:cfRule type="cellIs" priority="200" stopIfTrue="1" operator="equal" id="{C6389021-7BAB-493A-A813-68FE931FB5B5}">
            <xm:f>Resumen!$B$26</xm:f>
            <x14:dxf>
              <fill>
                <patternFill patternType="solid">
                  <fgColor indexed="35"/>
                  <bgColor indexed="15"/>
                </patternFill>
              </fill>
            </x14:dxf>
          </x14:cfRule>
          <xm:sqref>C22</xm:sqref>
        </x14:conditionalFormatting>
        <x14:conditionalFormatting xmlns:xm="http://schemas.microsoft.com/office/excel/2006/main">
          <x14:cfRule type="cellIs" priority="201" stopIfTrue="1" operator="equal" id="{BC540C19-E5E4-41D2-B6A8-B793193A535D}">
            <xm:f>Resumen!$B$22</xm:f>
            <x14:dxf>
              <font>
                <b val="0"/>
                <condense val="0"/>
                <extend val="0"/>
                <color indexed="13"/>
              </font>
              <fill>
                <patternFill patternType="solid">
                  <fgColor indexed="60"/>
                  <bgColor indexed="10"/>
                </patternFill>
              </fill>
            </x14:dxf>
          </x14:cfRule>
          <x14:cfRule type="cellIs" priority="202" stopIfTrue="1" operator="equal" id="{FC7C9849-8146-4F00-B6D8-E8AE38DED2AA}">
            <xm:f>Resumen!$B$23</xm:f>
            <x14:dxf>
              <font>
                <b val="0"/>
                <condense val="0"/>
                <extend val="0"/>
                <color indexed="63"/>
              </font>
              <fill>
                <patternFill patternType="solid">
                  <fgColor indexed="29"/>
                  <bgColor indexed="52"/>
                </patternFill>
              </fill>
            </x14:dxf>
          </x14:cfRule>
          <x14:cfRule type="cellIs" priority="203" stopIfTrue="1" operator="equal" id="{02A6495B-BE75-4E8D-8662-7F45AEE2F06B}">
            <xm:f>Resumen!$B$24</xm:f>
            <x14:dxf>
              <fill>
                <patternFill patternType="solid">
                  <fgColor indexed="34"/>
                  <bgColor indexed="13"/>
                </patternFill>
              </fill>
            </x14:dxf>
          </x14:cfRule>
          <x14:cfRule type="cellIs" priority="204" stopIfTrue="1" operator="equal" id="{1FDEEA54-C768-4A5C-8190-E2D08351E924}">
            <xm:f>Resumen!$B$25</xm:f>
            <x14:dxf>
              <fill>
                <patternFill patternType="solid">
                  <fgColor indexed="49"/>
                  <bgColor indexed="11"/>
                </patternFill>
              </fill>
            </x14:dxf>
          </x14:cfRule>
          <x14:cfRule type="cellIs" priority="205" stopIfTrue="1" operator="equal" id="{78030965-C04D-41D5-A599-619700EF77B1}">
            <xm:f>Resumen!$B$26</xm:f>
            <x14:dxf>
              <fill>
                <patternFill patternType="solid">
                  <fgColor indexed="35"/>
                  <bgColor indexed="15"/>
                </patternFill>
              </fill>
            </x14:dxf>
          </x14:cfRule>
          <xm:sqref>C23</xm:sqref>
        </x14:conditionalFormatting>
        <x14:conditionalFormatting xmlns:xm="http://schemas.microsoft.com/office/excel/2006/main">
          <x14:cfRule type="cellIs" priority="206" stopIfTrue="1" operator="equal" id="{12E84397-6A2E-4AA9-9627-6FD56089BA37}">
            <xm:f>Resumen!$B$22</xm:f>
            <x14:dxf>
              <font>
                <b val="0"/>
                <condense val="0"/>
                <extend val="0"/>
                <color indexed="13"/>
              </font>
              <fill>
                <patternFill patternType="solid">
                  <fgColor indexed="60"/>
                  <bgColor indexed="10"/>
                </patternFill>
              </fill>
            </x14:dxf>
          </x14:cfRule>
          <x14:cfRule type="cellIs" priority="207" stopIfTrue="1" operator="equal" id="{D4A8CB0B-BEA1-4424-9B20-E76E966C58B3}">
            <xm:f>Resumen!$B$23</xm:f>
            <x14:dxf>
              <font>
                <b val="0"/>
                <condense val="0"/>
                <extend val="0"/>
                <color indexed="63"/>
              </font>
              <fill>
                <patternFill patternType="solid">
                  <fgColor indexed="29"/>
                  <bgColor indexed="52"/>
                </patternFill>
              </fill>
            </x14:dxf>
          </x14:cfRule>
          <x14:cfRule type="cellIs" priority="208" stopIfTrue="1" operator="equal" id="{F251D400-977A-48D5-8BF5-413D395B4D8C}">
            <xm:f>Resumen!$B$24</xm:f>
            <x14:dxf>
              <fill>
                <patternFill patternType="solid">
                  <fgColor indexed="34"/>
                  <bgColor indexed="13"/>
                </patternFill>
              </fill>
            </x14:dxf>
          </x14:cfRule>
          <x14:cfRule type="cellIs" priority="209" stopIfTrue="1" operator="equal" id="{50F39387-A60F-4DD4-BA79-BBB599A21935}">
            <xm:f>Resumen!$B$25</xm:f>
            <x14:dxf>
              <fill>
                <patternFill patternType="solid">
                  <fgColor indexed="49"/>
                  <bgColor indexed="11"/>
                </patternFill>
              </fill>
            </x14:dxf>
          </x14:cfRule>
          <x14:cfRule type="cellIs" priority="210" stopIfTrue="1" operator="equal" id="{C5DCD1C4-D6DF-4C16-BCFC-1CBAB397912A}">
            <xm:f>Resumen!$B$26</xm:f>
            <x14:dxf>
              <fill>
                <patternFill patternType="solid">
                  <fgColor indexed="35"/>
                  <bgColor indexed="15"/>
                </patternFill>
              </fill>
            </x14:dxf>
          </x14:cfRule>
          <xm:sqref>C24</xm:sqref>
        </x14:conditionalFormatting>
        <x14:conditionalFormatting xmlns:xm="http://schemas.microsoft.com/office/excel/2006/main">
          <x14:cfRule type="cellIs" priority="211" stopIfTrue="1" operator="equal" id="{70F14BEB-18B3-4474-B814-0C1CE13E616A}">
            <xm:f>Resumen!$B$22</xm:f>
            <x14:dxf>
              <font>
                <b val="0"/>
                <condense val="0"/>
                <extend val="0"/>
                <color indexed="13"/>
              </font>
              <fill>
                <patternFill patternType="solid">
                  <fgColor indexed="60"/>
                  <bgColor indexed="10"/>
                </patternFill>
              </fill>
            </x14:dxf>
          </x14:cfRule>
          <x14:cfRule type="cellIs" priority="212" stopIfTrue="1" operator="equal" id="{C798BCBD-EA4B-450D-92D9-06E773E3AD65}">
            <xm:f>Resumen!$B$23</xm:f>
            <x14:dxf>
              <font>
                <b val="0"/>
                <condense val="0"/>
                <extend val="0"/>
                <color indexed="63"/>
              </font>
              <fill>
                <patternFill patternType="solid">
                  <fgColor indexed="29"/>
                  <bgColor indexed="52"/>
                </patternFill>
              </fill>
            </x14:dxf>
          </x14:cfRule>
          <x14:cfRule type="cellIs" priority="213" stopIfTrue="1" operator="equal" id="{437789B5-38D9-479D-A391-EB442BDC13E3}">
            <xm:f>Resumen!$B$24</xm:f>
            <x14:dxf>
              <fill>
                <patternFill patternType="solid">
                  <fgColor indexed="34"/>
                  <bgColor indexed="13"/>
                </patternFill>
              </fill>
            </x14:dxf>
          </x14:cfRule>
          <x14:cfRule type="cellIs" priority="214" stopIfTrue="1" operator="equal" id="{17FE438B-0F57-443B-A53E-67C50482CD44}">
            <xm:f>Resumen!$B$25</xm:f>
            <x14:dxf>
              <fill>
                <patternFill patternType="solid">
                  <fgColor indexed="49"/>
                  <bgColor indexed="11"/>
                </patternFill>
              </fill>
            </x14:dxf>
          </x14:cfRule>
          <x14:cfRule type="cellIs" priority="215" stopIfTrue="1" operator="equal" id="{B2D9F9EA-C851-47EF-9CD6-453927B5068F}">
            <xm:f>Resumen!$B$26</xm:f>
            <x14:dxf>
              <fill>
                <patternFill patternType="solid">
                  <fgColor indexed="35"/>
                  <bgColor indexed="15"/>
                </patternFill>
              </fill>
            </x14:dxf>
          </x14:cfRule>
          <xm:sqref>C25</xm:sqref>
        </x14:conditionalFormatting>
        <x14:conditionalFormatting xmlns:xm="http://schemas.microsoft.com/office/excel/2006/main">
          <x14:cfRule type="cellIs" priority="216" stopIfTrue="1" operator="equal" id="{D8747B5E-3668-4778-BF15-BA8451679FEE}">
            <xm:f>Resumen!$B$22</xm:f>
            <x14:dxf>
              <font>
                <b val="0"/>
                <condense val="0"/>
                <extend val="0"/>
                <color indexed="13"/>
              </font>
              <fill>
                <patternFill patternType="solid">
                  <fgColor indexed="60"/>
                  <bgColor indexed="10"/>
                </patternFill>
              </fill>
            </x14:dxf>
          </x14:cfRule>
          <x14:cfRule type="cellIs" priority="217" stopIfTrue="1" operator="equal" id="{8D4057DB-C399-4C5A-97BB-E825E1A3E6AF}">
            <xm:f>Resumen!$B$23</xm:f>
            <x14:dxf>
              <font>
                <b val="0"/>
                <condense val="0"/>
                <extend val="0"/>
                <color indexed="63"/>
              </font>
              <fill>
                <patternFill patternType="solid">
                  <fgColor indexed="29"/>
                  <bgColor indexed="52"/>
                </patternFill>
              </fill>
            </x14:dxf>
          </x14:cfRule>
          <x14:cfRule type="cellIs" priority="218" stopIfTrue="1" operator="equal" id="{4FB9CB38-76D9-4BE3-A07D-35F0E51B810F}">
            <xm:f>Resumen!$B$24</xm:f>
            <x14:dxf>
              <fill>
                <patternFill patternType="solid">
                  <fgColor indexed="34"/>
                  <bgColor indexed="13"/>
                </patternFill>
              </fill>
            </x14:dxf>
          </x14:cfRule>
          <x14:cfRule type="cellIs" priority="219" stopIfTrue="1" operator="equal" id="{A0601B43-20AC-43B4-BCAB-F0D6A6E50D0C}">
            <xm:f>Resumen!$B$25</xm:f>
            <x14:dxf>
              <fill>
                <patternFill patternType="solid">
                  <fgColor indexed="49"/>
                  <bgColor indexed="11"/>
                </patternFill>
              </fill>
            </x14:dxf>
          </x14:cfRule>
          <x14:cfRule type="cellIs" priority="220" stopIfTrue="1" operator="equal" id="{774A4BED-FF79-435B-9F4D-94BC4F8A6B99}">
            <xm:f>Resumen!$B$26</xm:f>
            <x14:dxf>
              <fill>
                <patternFill patternType="solid">
                  <fgColor indexed="35"/>
                  <bgColor indexed="15"/>
                </patternFill>
              </fill>
            </x14:dxf>
          </x14:cfRule>
          <xm:sqref>C26</xm:sqref>
        </x14:conditionalFormatting>
        <x14:conditionalFormatting xmlns:xm="http://schemas.microsoft.com/office/excel/2006/main">
          <x14:cfRule type="cellIs" priority="221" stopIfTrue="1" operator="equal" id="{9F9E5F78-D520-4A56-9BD7-518C79CE6942}">
            <xm:f>Resumen!$B$22</xm:f>
            <x14:dxf>
              <font>
                <b val="0"/>
                <condense val="0"/>
                <extend val="0"/>
                <color indexed="13"/>
              </font>
              <fill>
                <patternFill patternType="solid">
                  <fgColor indexed="60"/>
                  <bgColor indexed="10"/>
                </patternFill>
              </fill>
            </x14:dxf>
          </x14:cfRule>
          <x14:cfRule type="cellIs" priority="222" stopIfTrue="1" operator="equal" id="{33367DEA-1DD9-4885-A3E0-E1378C8C517C}">
            <xm:f>Resumen!$B$23</xm:f>
            <x14:dxf>
              <font>
                <b val="0"/>
                <condense val="0"/>
                <extend val="0"/>
                <color indexed="63"/>
              </font>
              <fill>
                <patternFill patternType="solid">
                  <fgColor indexed="29"/>
                  <bgColor indexed="52"/>
                </patternFill>
              </fill>
            </x14:dxf>
          </x14:cfRule>
          <x14:cfRule type="cellIs" priority="223" stopIfTrue="1" operator="equal" id="{8790CFE2-5EBC-4299-AAA8-D2C81501EBDC}">
            <xm:f>Resumen!$B$24</xm:f>
            <x14:dxf>
              <fill>
                <patternFill patternType="solid">
                  <fgColor indexed="34"/>
                  <bgColor indexed="13"/>
                </patternFill>
              </fill>
            </x14:dxf>
          </x14:cfRule>
          <x14:cfRule type="cellIs" priority="224" stopIfTrue="1" operator="equal" id="{F0DAFB6B-3AC7-4E51-A43E-1A57985BA76F}">
            <xm:f>Resumen!$B$25</xm:f>
            <x14:dxf>
              <fill>
                <patternFill patternType="solid">
                  <fgColor indexed="49"/>
                  <bgColor indexed="11"/>
                </patternFill>
              </fill>
            </x14:dxf>
          </x14:cfRule>
          <x14:cfRule type="cellIs" priority="225" stopIfTrue="1" operator="equal" id="{C0F92B8C-7C92-495D-959F-36DD69503216}">
            <xm:f>Resumen!$B$26</xm:f>
            <x14:dxf>
              <fill>
                <patternFill patternType="solid">
                  <fgColor indexed="35"/>
                  <bgColor indexed="15"/>
                </patternFill>
              </fill>
            </x14:dxf>
          </x14:cfRule>
          <xm:sqref>C27</xm:sqref>
        </x14:conditionalFormatting>
        <x14:conditionalFormatting xmlns:xm="http://schemas.microsoft.com/office/excel/2006/main">
          <x14:cfRule type="cellIs" priority="226" stopIfTrue="1" operator="equal" id="{EDBCB17A-5AE1-4CA3-96EC-29E8F68885DA}">
            <xm:f>Resumen!$B$22</xm:f>
            <x14:dxf>
              <font>
                <b val="0"/>
                <condense val="0"/>
                <extend val="0"/>
                <color indexed="13"/>
              </font>
              <fill>
                <patternFill patternType="solid">
                  <fgColor indexed="60"/>
                  <bgColor indexed="10"/>
                </patternFill>
              </fill>
            </x14:dxf>
          </x14:cfRule>
          <x14:cfRule type="cellIs" priority="227" stopIfTrue="1" operator="equal" id="{F7196C02-DB30-422D-822A-A39DEAF60FDC}">
            <xm:f>Resumen!$B$23</xm:f>
            <x14:dxf>
              <font>
                <b val="0"/>
                <condense val="0"/>
                <extend val="0"/>
                <color indexed="63"/>
              </font>
              <fill>
                <patternFill patternType="solid">
                  <fgColor indexed="29"/>
                  <bgColor indexed="52"/>
                </patternFill>
              </fill>
            </x14:dxf>
          </x14:cfRule>
          <x14:cfRule type="cellIs" priority="228" stopIfTrue="1" operator="equal" id="{8CE7AAB2-3DD6-4AFC-8D40-C6A4367A115E}">
            <xm:f>Resumen!$B$24</xm:f>
            <x14:dxf>
              <fill>
                <patternFill patternType="solid">
                  <fgColor indexed="34"/>
                  <bgColor indexed="13"/>
                </patternFill>
              </fill>
            </x14:dxf>
          </x14:cfRule>
          <x14:cfRule type="cellIs" priority="229" stopIfTrue="1" operator="equal" id="{FCC42C4C-A410-404D-8A55-DB8394DD4852}">
            <xm:f>Resumen!$B$25</xm:f>
            <x14:dxf>
              <fill>
                <patternFill patternType="solid">
                  <fgColor indexed="49"/>
                  <bgColor indexed="11"/>
                </patternFill>
              </fill>
            </x14:dxf>
          </x14:cfRule>
          <x14:cfRule type="cellIs" priority="230" stopIfTrue="1" operator="equal" id="{F806D7C7-56F6-4C07-925D-1DD9AE9C6BF2}">
            <xm:f>Resumen!$B$26</xm:f>
            <x14:dxf>
              <fill>
                <patternFill patternType="solid">
                  <fgColor indexed="35"/>
                  <bgColor indexed="15"/>
                </patternFill>
              </fill>
            </x14:dxf>
          </x14:cfRule>
          <xm:sqref>C28</xm:sqref>
        </x14:conditionalFormatting>
        <x14:conditionalFormatting xmlns:xm="http://schemas.microsoft.com/office/excel/2006/main">
          <x14:cfRule type="cellIs" priority="231" stopIfTrue="1" operator="equal" id="{F0907FBE-A34A-4545-9B9A-7F69C60D95D0}">
            <xm:f>Resumen!$B$22</xm:f>
            <x14:dxf>
              <font>
                <b val="0"/>
                <condense val="0"/>
                <extend val="0"/>
                <color indexed="13"/>
              </font>
              <fill>
                <patternFill patternType="solid">
                  <fgColor indexed="60"/>
                  <bgColor indexed="10"/>
                </patternFill>
              </fill>
            </x14:dxf>
          </x14:cfRule>
          <x14:cfRule type="cellIs" priority="232" stopIfTrue="1" operator="equal" id="{D9474E0C-6C6D-400B-8B13-63FC52CD3856}">
            <xm:f>Resumen!$B$23</xm:f>
            <x14:dxf>
              <font>
                <b val="0"/>
                <condense val="0"/>
                <extend val="0"/>
                <color indexed="63"/>
              </font>
              <fill>
                <patternFill patternType="solid">
                  <fgColor indexed="29"/>
                  <bgColor indexed="52"/>
                </patternFill>
              </fill>
            </x14:dxf>
          </x14:cfRule>
          <x14:cfRule type="cellIs" priority="233" stopIfTrue="1" operator="equal" id="{06CFBC19-2692-4E15-B7C4-110579C30ADE}">
            <xm:f>Resumen!$B$24</xm:f>
            <x14:dxf>
              <fill>
                <patternFill patternType="solid">
                  <fgColor indexed="34"/>
                  <bgColor indexed="13"/>
                </patternFill>
              </fill>
            </x14:dxf>
          </x14:cfRule>
          <x14:cfRule type="cellIs" priority="234" stopIfTrue="1" operator="equal" id="{273FE39F-B7E8-4ED2-8D94-662FFB46C796}">
            <xm:f>Resumen!$B$25</xm:f>
            <x14:dxf>
              <fill>
                <patternFill patternType="solid">
                  <fgColor indexed="49"/>
                  <bgColor indexed="11"/>
                </patternFill>
              </fill>
            </x14:dxf>
          </x14:cfRule>
          <x14:cfRule type="cellIs" priority="235" stopIfTrue="1" operator="equal" id="{3A5425DA-CFA0-4B36-A37F-FEAA30476524}">
            <xm:f>Resumen!$B$26</xm:f>
            <x14:dxf>
              <fill>
                <patternFill patternType="solid">
                  <fgColor indexed="35"/>
                  <bgColor indexed="15"/>
                </patternFill>
              </fill>
            </x14:dxf>
          </x14:cfRule>
          <xm:sqref>C29</xm:sqref>
        </x14:conditionalFormatting>
        <x14:conditionalFormatting xmlns:xm="http://schemas.microsoft.com/office/excel/2006/main">
          <x14:cfRule type="cellIs" priority="236" stopIfTrue="1" operator="equal" id="{51EB8CF2-7791-439B-90A1-A75E3D772896}">
            <xm:f>Resumen!$B$22</xm:f>
            <x14:dxf>
              <font>
                <b val="0"/>
                <condense val="0"/>
                <extend val="0"/>
                <color indexed="13"/>
              </font>
              <fill>
                <patternFill patternType="solid">
                  <fgColor indexed="60"/>
                  <bgColor indexed="10"/>
                </patternFill>
              </fill>
            </x14:dxf>
          </x14:cfRule>
          <x14:cfRule type="cellIs" priority="237" stopIfTrue="1" operator="equal" id="{05FEDB1B-1708-4232-92B3-9EB6125C00B0}">
            <xm:f>Resumen!$B$23</xm:f>
            <x14:dxf>
              <font>
                <b val="0"/>
                <condense val="0"/>
                <extend val="0"/>
                <color indexed="63"/>
              </font>
              <fill>
                <patternFill patternType="solid">
                  <fgColor indexed="29"/>
                  <bgColor indexed="52"/>
                </patternFill>
              </fill>
            </x14:dxf>
          </x14:cfRule>
          <x14:cfRule type="cellIs" priority="238" stopIfTrue="1" operator="equal" id="{EECAEDD5-1387-48E7-A103-BF13803C813B}">
            <xm:f>Resumen!$B$24</xm:f>
            <x14:dxf>
              <fill>
                <patternFill patternType="solid">
                  <fgColor indexed="34"/>
                  <bgColor indexed="13"/>
                </patternFill>
              </fill>
            </x14:dxf>
          </x14:cfRule>
          <x14:cfRule type="cellIs" priority="239" stopIfTrue="1" operator="equal" id="{6B7442BE-9912-4212-B318-66416BD74237}">
            <xm:f>Resumen!$B$25</xm:f>
            <x14:dxf>
              <fill>
                <patternFill patternType="solid">
                  <fgColor indexed="49"/>
                  <bgColor indexed="11"/>
                </patternFill>
              </fill>
            </x14:dxf>
          </x14:cfRule>
          <x14:cfRule type="cellIs" priority="240" stopIfTrue="1" operator="equal" id="{9C8A7DC8-F1CE-40A8-87B9-A4BA1DEF2552}">
            <xm:f>Resumen!$B$26</xm:f>
            <x14:dxf>
              <fill>
                <patternFill patternType="solid">
                  <fgColor indexed="35"/>
                  <bgColor indexed="15"/>
                </patternFill>
              </fill>
            </x14:dxf>
          </x14:cfRule>
          <xm:sqref>C30</xm:sqref>
        </x14:conditionalFormatting>
        <x14:conditionalFormatting xmlns:xm="http://schemas.microsoft.com/office/excel/2006/main">
          <x14:cfRule type="cellIs" priority="241" stopIfTrue="1" operator="equal" id="{D0D2B960-C736-4218-9B7D-C6806C6F2335}">
            <xm:f>Resumen!$B$22</xm:f>
            <x14:dxf>
              <font>
                <b val="0"/>
                <condense val="0"/>
                <extend val="0"/>
                <color indexed="13"/>
              </font>
              <fill>
                <patternFill patternType="solid">
                  <fgColor indexed="60"/>
                  <bgColor indexed="10"/>
                </patternFill>
              </fill>
            </x14:dxf>
          </x14:cfRule>
          <x14:cfRule type="cellIs" priority="242" stopIfTrue="1" operator="equal" id="{B0E6F802-F46F-441C-8C4B-BBD1B210E7F3}">
            <xm:f>Resumen!$B$23</xm:f>
            <x14:dxf>
              <font>
                <b val="0"/>
                <condense val="0"/>
                <extend val="0"/>
                <color indexed="63"/>
              </font>
              <fill>
                <patternFill patternType="solid">
                  <fgColor indexed="29"/>
                  <bgColor indexed="52"/>
                </patternFill>
              </fill>
            </x14:dxf>
          </x14:cfRule>
          <x14:cfRule type="cellIs" priority="243" stopIfTrue="1" operator="equal" id="{1D45944D-BA45-4815-84D3-45C48B2DACBB}">
            <xm:f>Resumen!$B$24</xm:f>
            <x14:dxf>
              <fill>
                <patternFill patternType="solid">
                  <fgColor indexed="34"/>
                  <bgColor indexed="13"/>
                </patternFill>
              </fill>
            </x14:dxf>
          </x14:cfRule>
          <x14:cfRule type="cellIs" priority="244" stopIfTrue="1" operator="equal" id="{6B55B293-E0CA-4E86-BCC5-F2B07BBB20C3}">
            <xm:f>Resumen!$B$25</xm:f>
            <x14:dxf>
              <fill>
                <patternFill patternType="solid">
                  <fgColor indexed="49"/>
                  <bgColor indexed="11"/>
                </patternFill>
              </fill>
            </x14:dxf>
          </x14:cfRule>
          <x14:cfRule type="cellIs" priority="245" stopIfTrue="1" operator="equal" id="{7F0C7819-C5C0-46FD-B792-31FB6C9064C3}">
            <xm:f>Resumen!$B$26</xm:f>
            <x14:dxf>
              <fill>
                <patternFill patternType="solid">
                  <fgColor indexed="35"/>
                  <bgColor indexed="15"/>
                </patternFill>
              </fill>
            </x14:dxf>
          </x14:cfRule>
          <xm:sqref>C32</xm:sqref>
        </x14:conditionalFormatting>
        <x14:conditionalFormatting xmlns:xm="http://schemas.microsoft.com/office/excel/2006/main">
          <x14:cfRule type="cellIs" priority="246" stopIfTrue="1" operator="equal" id="{616E8C40-89EE-4B27-B4AC-D06679DB28AD}">
            <xm:f>Resumen!$B$22</xm:f>
            <x14:dxf>
              <font>
                <b val="0"/>
                <condense val="0"/>
                <extend val="0"/>
                <color indexed="13"/>
              </font>
              <fill>
                <patternFill patternType="solid">
                  <fgColor indexed="60"/>
                  <bgColor indexed="10"/>
                </patternFill>
              </fill>
            </x14:dxf>
          </x14:cfRule>
          <x14:cfRule type="cellIs" priority="247" stopIfTrue="1" operator="equal" id="{A31658C6-4FC1-4A08-8070-816E6B493FD6}">
            <xm:f>Resumen!$B$23</xm:f>
            <x14:dxf>
              <font>
                <b val="0"/>
                <condense val="0"/>
                <extend val="0"/>
                <color indexed="63"/>
              </font>
              <fill>
                <patternFill patternType="solid">
                  <fgColor indexed="29"/>
                  <bgColor indexed="52"/>
                </patternFill>
              </fill>
            </x14:dxf>
          </x14:cfRule>
          <x14:cfRule type="cellIs" priority="248" stopIfTrue="1" operator="equal" id="{55E10264-FD0A-4F15-95C7-17B6FCCF0532}">
            <xm:f>Resumen!$B$24</xm:f>
            <x14:dxf>
              <fill>
                <patternFill patternType="solid">
                  <fgColor indexed="34"/>
                  <bgColor indexed="13"/>
                </patternFill>
              </fill>
            </x14:dxf>
          </x14:cfRule>
          <x14:cfRule type="cellIs" priority="249" stopIfTrue="1" operator="equal" id="{BBE8C31C-F480-47A5-B734-01CC9C034734}">
            <xm:f>Resumen!$B$25</xm:f>
            <x14:dxf>
              <fill>
                <patternFill patternType="solid">
                  <fgColor indexed="49"/>
                  <bgColor indexed="11"/>
                </patternFill>
              </fill>
            </x14:dxf>
          </x14:cfRule>
          <x14:cfRule type="cellIs" priority="250" stopIfTrue="1" operator="equal" id="{D9C1EE2F-E932-44AF-AB7D-3B22C649CFAA}">
            <xm:f>Resumen!$B$26</xm:f>
            <x14:dxf>
              <fill>
                <patternFill patternType="solid">
                  <fgColor indexed="35"/>
                  <bgColor indexed="15"/>
                </patternFill>
              </fill>
            </x14:dxf>
          </x14:cfRule>
          <xm:sqref>C33</xm:sqref>
        </x14:conditionalFormatting>
        <x14:conditionalFormatting xmlns:xm="http://schemas.microsoft.com/office/excel/2006/main">
          <x14:cfRule type="cellIs" priority="251" stopIfTrue="1" operator="equal" id="{1D4F2DD8-DCCF-47DD-95B2-F295ACC0D019}">
            <xm:f>Resumen!$B$22</xm:f>
            <x14:dxf>
              <font>
                <b val="0"/>
                <condense val="0"/>
                <extend val="0"/>
                <color indexed="13"/>
              </font>
              <fill>
                <patternFill patternType="solid">
                  <fgColor indexed="60"/>
                  <bgColor indexed="10"/>
                </patternFill>
              </fill>
            </x14:dxf>
          </x14:cfRule>
          <x14:cfRule type="cellIs" priority="252" stopIfTrue="1" operator="equal" id="{D29A0782-35B4-42C5-8BDF-E35F815ED480}">
            <xm:f>Resumen!$B$23</xm:f>
            <x14:dxf>
              <font>
                <b val="0"/>
                <condense val="0"/>
                <extend val="0"/>
                <color indexed="63"/>
              </font>
              <fill>
                <patternFill patternType="solid">
                  <fgColor indexed="29"/>
                  <bgColor indexed="52"/>
                </patternFill>
              </fill>
            </x14:dxf>
          </x14:cfRule>
          <x14:cfRule type="cellIs" priority="253" stopIfTrue="1" operator="equal" id="{9555821F-BA35-41AB-8B89-403199C9352C}">
            <xm:f>Resumen!$B$24</xm:f>
            <x14:dxf>
              <fill>
                <patternFill patternType="solid">
                  <fgColor indexed="34"/>
                  <bgColor indexed="13"/>
                </patternFill>
              </fill>
            </x14:dxf>
          </x14:cfRule>
          <x14:cfRule type="cellIs" priority="254" stopIfTrue="1" operator="equal" id="{19AA7171-A425-422E-8573-558434CC3D58}">
            <xm:f>Resumen!$B$25</xm:f>
            <x14:dxf>
              <fill>
                <patternFill patternType="solid">
                  <fgColor indexed="49"/>
                  <bgColor indexed="11"/>
                </patternFill>
              </fill>
            </x14:dxf>
          </x14:cfRule>
          <x14:cfRule type="cellIs" priority="255" stopIfTrue="1" operator="equal" id="{D09C04D3-62BF-4951-A88B-2510CC5DAA91}">
            <xm:f>Resumen!$B$26</xm:f>
            <x14:dxf>
              <fill>
                <patternFill patternType="solid">
                  <fgColor indexed="35"/>
                  <bgColor indexed="15"/>
                </patternFill>
              </fill>
            </x14:dxf>
          </x14:cfRule>
          <xm:sqref>C34</xm:sqref>
        </x14:conditionalFormatting>
        <x14:conditionalFormatting xmlns:xm="http://schemas.microsoft.com/office/excel/2006/main">
          <x14:cfRule type="cellIs" priority="256" stopIfTrue="1" operator="equal" id="{DB060C50-5131-440E-800D-0C4892251823}">
            <xm:f>Resumen!$B$22</xm:f>
            <x14:dxf>
              <font>
                <b val="0"/>
                <condense val="0"/>
                <extend val="0"/>
                <color indexed="13"/>
              </font>
              <fill>
                <patternFill patternType="solid">
                  <fgColor indexed="60"/>
                  <bgColor indexed="10"/>
                </patternFill>
              </fill>
            </x14:dxf>
          </x14:cfRule>
          <x14:cfRule type="cellIs" priority="257" stopIfTrue="1" operator="equal" id="{0169F79C-EC87-4878-98F7-17C55B5BFB11}">
            <xm:f>Resumen!$B$23</xm:f>
            <x14:dxf>
              <font>
                <b val="0"/>
                <condense val="0"/>
                <extend val="0"/>
                <color indexed="63"/>
              </font>
              <fill>
                <patternFill patternType="solid">
                  <fgColor indexed="29"/>
                  <bgColor indexed="52"/>
                </patternFill>
              </fill>
            </x14:dxf>
          </x14:cfRule>
          <x14:cfRule type="cellIs" priority="258" stopIfTrue="1" operator="equal" id="{0B2AB572-EEC0-4763-A587-0CC318F52655}">
            <xm:f>Resumen!$B$24</xm:f>
            <x14:dxf>
              <fill>
                <patternFill patternType="solid">
                  <fgColor indexed="34"/>
                  <bgColor indexed="13"/>
                </patternFill>
              </fill>
            </x14:dxf>
          </x14:cfRule>
          <x14:cfRule type="cellIs" priority="259" stopIfTrue="1" operator="equal" id="{CAD4ED07-B4A8-470E-A3D7-CF74D3450E4D}">
            <xm:f>Resumen!$B$25</xm:f>
            <x14:dxf>
              <fill>
                <patternFill patternType="solid">
                  <fgColor indexed="49"/>
                  <bgColor indexed="11"/>
                </patternFill>
              </fill>
            </x14:dxf>
          </x14:cfRule>
          <x14:cfRule type="cellIs" priority="260" stopIfTrue="1" operator="equal" id="{16B47016-31FA-4550-8761-30955AABF39D}">
            <xm:f>Resumen!$B$26</xm:f>
            <x14:dxf>
              <fill>
                <patternFill patternType="solid">
                  <fgColor indexed="35"/>
                  <bgColor indexed="15"/>
                </patternFill>
              </fill>
            </x14:dxf>
          </x14:cfRule>
          <xm:sqref>C35</xm:sqref>
        </x14:conditionalFormatting>
        <x14:conditionalFormatting xmlns:xm="http://schemas.microsoft.com/office/excel/2006/main">
          <x14:cfRule type="cellIs" priority="261" stopIfTrue="1" operator="equal" id="{2D22F746-8123-4EA4-B966-116E68714290}">
            <xm:f>Resumen!$B$22</xm:f>
            <x14:dxf>
              <font>
                <b val="0"/>
                <condense val="0"/>
                <extend val="0"/>
                <color indexed="13"/>
              </font>
              <fill>
                <patternFill patternType="solid">
                  <fgColor indexed="60"/>
                  <bgColor indexed="10"/>
                </patternFill>
              </fill>
            </x14:dxf>
          </x14:cfRule>
          <x14:cfRule type="cellIs" priority="262" stopIfTrue="1" operator="equal" id="{B49BF458-181B-4CAE-BC0A-DC7ABE5564AA}">
            <xm:f>Resumen!$B$23</xm:f>
            <x14:dxf>
              <font>
                <b val="0"/>
                <condense val="0"/>
                <extend val="0"/>
                <color indexed="63"/>
              </font>
              <fill>
                <patternFill patternType="solid">
                  <fgColor indexed="29"/>
                  <bgColor indexed="52"/>
                </patternFill>
              </fill>
            </x14:dxf>
          </x14:cfRule>
          <x14:cfRule type="cellIs" priority="263" stopIfTrue="1" operator="equal" id="{A7FF7132-2E7E-41EF-B937-BB0A5B6653E4}">
            <xm:f>Resumen!$B$24</xm:f>
            <x14:dxf>
              <fill>
                <patternFill patternType="solid">
                  <fgColor indexed="34"/>
                  <bgColor indexed="13"/>
                </patternFill>
              </fill>
            </x14:dxf>
          </x14:cfRule>
          <x14:cfRule type="cellIs" priority="264" stopIfTrue="1" operator="equal" id="{C14D0E9C-433B-404B-9840-F318A3DBD9BD}">
            <xm:f>Resumen!$B$25</xm:f>
            <x14:dxf>
              <fill>
                <patternFill patternType="solid">
                  <fgColor indexed="49"/>
                  <bgColor indexed="11"/>
                </patternFill>
              </fill>
            </x14:dxf>
          </x14:cfRule>
          <x14:cfRule type="cellIs" priority="265" stopIfTrue="1" operator="equal" id="{151CF687-FC7B-4A16-8CC4-45DC8D8483E4}">
            <xm:f>Resumen!$B$26</xm:f>
            <x14:dxf>
              <fill>
                <patternFill patternType="solid">
                  <fgColor indexed="35"/>
                  <bgColor indexed="15"/>
                </patternFill>
              </fill>
            </x14:dxf>
          </x14:cfRule>
          <xm:sqref>C36</xm:sqref>
        </x14:conditionalFormatting>
        <x14:conditionalFormatting xmlns:xm="http://schemas.microsoft.com/office/excel/2006/main">
          <x14:cfRule type="cellIs" priority="266" stopIfTrue="1" operator="equal" id="{92D77EAE-FA09-4A0C-9A54-5DCC4B0614AE}">
            <xm:f>Resumen!$B$22</xm:f>
            <x14:dxf>
              <font>
                <b val="0"/>
                <condense val="0"/>
                <extend val="0"/>
                <color indexed="13"/>
              </font>
              <fill>
                <patternFill patternType="solid">
                  <fgColor indexed="60"/>
                  <bgColor indexed="10"/>
                </patternFill>
              </fill>
            </x14:dxf>
          </x14:cfRule>
          <x14:cfRule type="cellIs" priority="267" stopIfTrue="1" operator="equal" id="{0268EE45-CF5B-425F-B144-67DA42E8AB33}">
            <xm:f>Resumen!$B$23</xm:f>
            <x14:dxf>
              <font>
                <b val="0"/>
                <condense val="0"/>
                <extend val="0"/>
                <color indexed="63"/>
              </font>
              <fill>
                <patternFill patternType="solid">
                  <fgColor indexed="29"/>
                  <bgColor indexed="52"/>
                </patternFill>
              </fill>
            </x14:dxf>
          </x14:cfRule>
          <x14:cfRule type="cellIs" priority="268" stopIfTrue="1" operator="equal" id="{FEBDAE99-16B4-4957-B28B-57D470727A42}">
            <xm:f>Resumen!$B$24</xm:f>
            <x14:dxf>
              <fill>
                <patternFill patternType="solid">
                  <fgColor indexed="34"/>
                  <bgColor indexed="13"/>
                </patternFill>
              </fill>
            </x14:dxf>
          </x14:cfRule>
          <x14:cfRule type="cellIs" priority="269" stopIfTrue="1" operator="equal" id="{173268D2-214D-42E4-9DFC-43E0270E3CD0}">
            <xm:f>Resumen!$B$25</xm:f>
            <x14:dxf>
              <fill>
                <patternFill patternType="solid">
                  <fgColor indexed="49"/>
                  <bgColor indexed="11"/>
                </patternFill>
              </fill>
            </x14:dxf>
          </x14:cfRule>
          <x14:cfRule type="cellIs" priority="270" stopIfTrue="1" operator="equal" id="{A05DD293-EF9F-429E-8F0B-D38D7CC8EFBB}">
            <xm:f>Resumen!$B$26</xm:f>
            <x14:dxf>
              <fill>
                <patternFill patternType="solid">
                  <fgColor indexed="35"/>
                  <bgColor indexed="15"/>
                </patternFill>
              </fill>
            </x14:dxf>
          </x14:cfRule>
          <xm:sqref>C37</xm:sqref>
        </x14:conditionalFormatting>
      </x14:conditionalFormattings>
    </ext>
    <ext xmlns:x14="http://schemas.microsoft.com/office/spreadsheetml/2009/9/main" uri="{CCE6A557-97BC-4b89-ADB6-D9C93CAAB3DF}">
      <x14:dataValidations xmlns:xm="http://schemas.microsoft.com/office/excel/2006/main" count="1">
        <x14:dataValidation type="list" operator="equal" allowBlank="1" showErrorMessage="1">
          <x14:formula1>
            <xm:f>Resumen!$B$22:$B$28</xm:f>
          </x14:formula1>
          <x14:formula2>
            <xm:f>0</xm:f>
          </x14:formula2>
          <xm:sqref>C4:C5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E3" sqref="E3"/>
    </sheetView>
  </sheetViews>
  <sheetFormatPr defaultColWidth="11.5703125" defaultRowHeight="12.75" x14ac:dyDescent="0.2"/>
  <cols>
    <col min="1" max="1" width="17" customWidth="1"/>
    <col min="2" max="2" width="111.140625" customWidth="1"/>
    <col min="3" max="3" width="13" customWidth="1"/>
    <col min="4" max="4" width="15.5703125" customWidth="1"/>
    <col min="5" max="5" width="14.140625" customWidth="1"/>
    <col min="6" max="9" width="5.7109375" customWidth="1"/>
  </cols>
  <sheetData>
    <row r="1" spans="1:12" ht="48.75" customHeight="1" x14ac:dyDescent="0.3">
      <c r="A1" s="20" t="s">
        <v>309</v>
      </c>
      <c r="B1" s="45" t="s">
        <v>310</v>
      </c>
      <c r="C1" s="20" t="s">
        <v>295</v>
      </c>
      <c r="D1" s="20" t="s">
        <v>299</v>
      </c>
    </row>
    <row r="2" spans="1:12" ht="23.25" x14ac:dyDescent="0.35">
      <c r="A2" s="23" t="s">
        <v>418</v>
      </c>
      <c r="B2" s="24" t="s">
        <v>419</v>
      </c>
      <c r="C2" s="46"/>
      <c r="D2" s="46"/>
      <c r="E2" s="57">
        <f>AVERAGE(E3,E10)</f>
        <v>0.70625000000000004</v>
      </c>
      <c r="G2" s="47" t="s">
        <v>7</v>
      </c>
      <c r="H2" s="8">
        <f t="shared" ref="H2:H8" si="0">COUNTIF($C$4:$C$40,G2)</f>
        <v>2</v>
      </c>
      <c r="K2" s="52" t="s">
        <v>297</v>
      </c>
      <c r="L2" s="8">
        <f>SUM(H2:H3)</f>
        <v>2</v>
      </c>
    </row>
    <row r="3" spans="1:12" ht="18" x14ac:dyDescent="0.25">
      <c r="A3" s="27" t="s">
        <v>420</v>
      </c>
      <c r="B3" s="28" t="s">
        <v>427</v>
      </c>
      <c r="C3" s="48"/>
      <c r="D3" s="48"/>
      <c r="E3" s="69">
        <f>AVERAGE(E4:E9)</f>
        <v>0.67500000000000004</v>
      </c>
      <c r="G3" s="47" t="s">
        <v>10</v>
      </c>
      <c r="H3" s="8">
        <f t="shared" si="0"/>
        <v>0</v>
      </c>
      <c r="K3" s="52" t="s">
        <v>298</v>
      </c>
      <c r="L3" s="8">
        <f>SUM(H4:H5)</f>
        <v>10</v>
      </c>
    </row>
    <row r="4" spans="1:12" ht="15" x14ac:dyDescent="0.2">
      <c r="A4" s="30" t="s">
        <v>421</v>
      </c>
      <c r="B4" s="31" t="s">
        <v>428</v>
      </c>
      <c r="C4" s="9" t="s">
        <v>16</v>
      </c>
      <c r="D4" s="51"/>
      <c r="E4">
        <f>VLOOKUP(C4,Resumen!$B$22:$C$27,2,0)</f>
        <v>0.9</v>
      </c>
      <c r="G4" s="47" t="s">
        <v>13</v>
      </c>
      <c r="H4" s="8">
        <f t="shared" si="0"/>
        <v>1</v>
      </c>
      <c r="K4" s="52" t="s">
        <v>296</v>
      </c>
      <c r="L4" s="8">
        <f>SUM(H6:H7)</f>
        <v>0</v>
      </c>
    </row>
    <row r="5" spans="1:12" ht="15" x14ac:dyDescent="0.2">
      <c r="A5" s="30" t="s">
        <v>422</v>
      </c>
      <c r="B5" s="31" t="s">
        <v>429</v>
      </c>
      <c r="C5" s="9" t="s">
        <v>16</v>
      </c>
      <c r="D5" s="51"/>
      <c r="E5">
        <f>VLOOKUP(C5,Resumen!$B$22:$C$27,2,0)</f>
        <v>0.9</v>
      </c>
      <c r="G5" s="47" t="s">
        <v>16</v>
      </c>
      <c r="H5" s="8">
        <f t="shared" si="0"/>
        <v>9</v>
      </c>
      <c r="K5" s="58"/>
      <c r="L5" s="59"/>
    </row>
    <row r="6" spans="1:12" ht="15" x14ac:dyDescent="0.2">
      <c r="A6" s="30" t="s">
        <v>426</v>
      </c>
      <c r="B6" s="31" t="s">
        <v>430</v>
      </c>
      <c r="C6" s="9" t="s">
        <v>7</v>
      </c>
      <c r="D6" s="51"/>
      <c r="E6">
        <f>VLOOKUP(C6,Resumen!$B$22:$C$27,2,0)</f>
        <v>0</v>
      </c>
      <c r="G6" s="47" t="s">
        <v>19</v>
      </c>
      <c r="H6" s="8">
        <f t="shared" si="0"/>
        <v>0</v>
      </c>
      <c r="K6" s="58"/>
      <c r="L6" s="59"/>
    </row>
    <row r="7" spans="1:12" ht="15" x14ac:dyDescent="0.2">
      <c r="A7" s="30" t="s">
        <v>425</v>
      </c>
      <c r="B7" s="31" t="s">
        <v>431</v>
      </c>
      <c r="C7" s="9" t="s">
        <v>16</v>
      </c>
      <c r="D7" s="51"/>
      <c r="E7">
        <f>VLOOKUP(C7,Resumen!$B$22:$C$27,2,0)</f>
        <v>0.9</v>
      </c>
      <c r="G7" s="47" t="s">
        <v>22</v>
      </c>
      <c r="H7" s="8">
        <f t="shared" si="0"/>
        <v>0</v>
      </c>
      <c r="K7" s="58"/>
      <c r="L7" s="59"/>
    </row>
    <row r="8" spans="1:12" ht="15" x14ac:dyDescent="0.2">
      <c r="A8" s="30" t="s">
        <v>424</v>
      </c>
      <c r="B8" s="31" t="s">
        <v>432</v>
      </c>
      <c r="C8" s="9" t="s">
        <v>25</v>
      </c>
      <c r="D8" s="51"/>
      <c r="E8" t="str">
        <f>VLOOKUP(C8,Resumen!$B$22:$C$28,2,0)</f>
        <v>N/A</v>
      </c>
      <c r="G8" s="47" t="s">
        <v>25</v>
      </c>
      <c r="H8" s="8">
        <f t="shared" si="0"/>
        <v>3</v>
      </c>
      <c r="K8" s="58"/>
      <c r="L8" s="59"/>
    </row>
    <row r="9" spans="1:12" ht="15" x14ac:dyDescent="0.2">
      <c r="A9" s="30" t="s">
        <v>423</v>
      </c>
      <c r="B9" s="31" t="s">
        <v>433</v>
      </c>
      <c r="C9" s="9" t="s">
        <v>25</v>
      </c>
      <c r="D9" s="51"/>
      <c r="E9" t="str">
        <f>VLOOKUP(C9,Resumen!$B$22:$C$28,2,0)</f>
        <v>N/A</v>
      </c>
      <c r="K9" s="58"/>
      <c r="L9" s="59"/>
    </row>
    <row r="10" spans="1:12" ht="18" x14ac:dyDescent="0.25">
      <c r="A10" s="27" t="s">
        <v>434</v>
      </c>
      <c r="B10" s="28" t="s">
        <v>444</v>
      </c>
      <c r="C10" s="48"/>
      <c r="D10" s="48"/>
      <c r="E10" s="60">
        <f>AVERAGE(E11:E19)</f>
        <v>0.73750000000000004</v>
      </c>
    </row>
    <row r="11" spans="1:12" ht="15" x14ac:dyDescent="0.2">
      <c r="A11" s="30" t="s">
        <v>435</v>
      </c>
      <c r="B11" s="31" t="s">
        <v>445</v>
      </c>
      <c r="C11" s="9" t="s">
        <v>16</v>
      </c>
      <c r="D11" s="51"/>
      <c r="E11">
        <f>VLOOKUP(C11,Resumen!$B$22:$C$27,2,0)</f>
        <v>0.9</v>
      </c>
    </row>
    <row r="12" spans="1:12" ht="15" x14ac:dyDescent="0.2">
      <c r="A12" s="30" t="s">
        <v>436</v>
      </c>
      <c r="B12" s="31" t="s">
        <v>446</v>
      </c>
      <c r="C12" s="9" t="s">
        <v>16</v>
      </c>
      <c r="D12" s="51"/>
      <c r="E12">
        <f>VLOOKUP(C12,Resumen!$B$22:$C$27,2,0)</f>
        <v>0.9</v>
      </c>
    </row>
    <row r="13" spans="1:12" ht="15" x14ac:dyDescent="0.2">
      <c r="A13" s="30" t="s">
        <v>437</v>
      </c>
      <c r="B13" s="31" t="s">
        <v>447</v>
      </c>
      <c r="C13" s="9" t="s">
        <v>13</v>
      </c>
      <c r="D13" s="51"/>
      <c r="E13">
        <f>VLOOKUP(C13,Resumen!$B$22:$C$28,2,0)</f>
        <v>0.5</v>
      </c>
    </row>
    <row r="14" spans="1:12" ht="15" x14ac:dyDescent="0.2">
      <c r="A14" s="30" t="s">
        <v>438</v>
      </c>
      <c r="B14" s="31" t="s">
        <v>448</v>
      </c>
      <c r="C14" s="9" t="s">
        <v>16</v>
      </c>
      <c r="D14" s="51"/>
      <c r="E14">
        <f>VLOOKUP(C14,Resumen!$B$22:$C$27,2,0)</f>
        <v>0.9</v>
      </c>
    </row>
    <row r="15" spans="1:12" ht="15" x14ac:dyDescent="0.2">
      <c r="A15" s="30" t="s">
        <v>439</v>
      </c>
      <c r="B15" s="31" t="s">
        <v>449</v>
      </c>
      <c r="C15" s="9" t="s">
        <v>7</v>
      </c>
      <c r="D15" s="51"/>
      <c r="E15">
        <f>VLOOKUP(C15,Resumen!$B$22:$C$28,2,0)</f>
        <v>0</v>
      </c>
    </row>
    <row r="16" spans="1:12" ht="15" x14ac:dyDescent="0.2">
      <c r="A16" s="30" t="s">
        <v>440</v>
      </c>
      <c r="B16" s="31" t="s">
        <v>450</v>
      </c>
      <c r="C16" s="9" t="s">
        <v>25</v>
      </c>
      <c r="D16" s="51"/>
      <c r="E16" t="str">
        <f>VLOOKUP(C16,Resumen!$B$22:$C$28,2,0)</f>
        <v>N/A</v>
      </c>
    </row>
    <row r="17" spans="1:5" ht="15" x14ac:dyDescent="0.2">
      <c r="A17" s="30" t="s">
        <v>441</v>
      </c>
      <c r="B17" s="31" t="s">
        <v>451</v>
      </c>
      <c r="C17" s="9" t="s">
        <v>16</v>
      </c>
      <c r="D17" s="51"/>
      <c r="E17">
        <f>VLOOKUP(C17,Resumen!$B$22:$C$27,2,0)</f>
        <v>0.9</v>
      </c>
    </row>
    <row r="18" spans="1:5" ht="15" x14ac:dyDescent="0.2">
      <c r="A18" s="30" t="s">
        <v>442</v>
      </c>
      <c r="B18" s="31" t="s">
        <v>452</v>
      </c>
      <c r="C18" s="9" t="s">
        <v>16</v>
      </c>
      <c r="D18" s="51"/>
      <c r="E18">
        <f>VLOOKUP(C18,Resumen!$B$22:$C$27,2,0)</f>
        <v>0.9</v>
      </c>
    </row>
    <row r="19" spans="1:5" ht="15" x14ac:dyDescent="0.2">
      <c r="A19" s="30" t="s">
        <v>443</v>
      </c>
      <c r="B19" s="31" t="s">
        <v>628</v>
      </c>
      <c r="C19" s="9" t="s">
        <v>16</v>
      </c>
      <c r="D19" s="51"/>
      <c r="E19">
        <f>VLOOKUP(C19,Resumen!$B$22:$C$27,2,0)</f>
        <v>0.9</v>
      </c>
    </row>
  </sheetData>
  <sheetProtection selectLockedCells="1" selectUnlockedCells="1"/>
  <dataValidations count="1">
    <dataValidation operator="equal" allowBlank="1" showErrorMessage="1" sqref="D4:D9 D11:D19">
      <formula1>0</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&amp;CPágina &amp;P</oddFooter>
  </headerFooter>
  <extLst>
    <ext xmlns:x14="http://schemas.microsoft.com/office/spreadsheetml/2009/9/main" uri="{78C0D931-6437-407d-A8EE-F0AAD7539E65}">
      <x14:conditionalFormattings>
        <x14:conditionalFormatting xmlns:xm="http://schemas.microsoft.com/office/excel/2006/main">
          <x14:cfRule type="cellIs" priority="166" stopIfTrue="1" operator="equal" id="{E5C24734-2558-4DEA-86BA-EF8DD4AC8517}">
            <xm:f>Resumen!$B$22</xm:f>
            <x14:dxf>
              <font>
                <b val="0"/>
                <condense val="0"/>
                <extend val="0"/>
                <color indexed="13"/>
              </font>
              <fill>
                <patternFill patternType="solid">
                  <fgColor indexed="60"/>
                  <bgColor indexed="10"/>
                </patternFill>
              </fill>
            </x14:dxf>
          </x14:cfRule>
          <x14:cfRule type="cellIs" priority="167" stopIfTrue="1" operator="equal" id="{F7C98741-CE40-4F00-A116-8EBA0B093C03}">
            <xm:f>Resumen!$B$23</xm:f>
            <x14:dxf>
              <font>
                <b val="0"/>
                <condense val="0"/>
                <extend val="0"/>
                <color indexed="63"/>
              </font>
              <fill>
                <patternFill patternType="solid">
                  <fgColor indexed="29"/>
                  <bgColor indexed="52"/>
                </patternFill>
              </fill>
            </x14:dxf>
          </x14:cfRule>
          <x14:cfRule type="cellIs" priority="168" stopIfTrue="1" operator="equal" id="{47F84727-B42B-48C0-8399-68946A5F3719}">
            <xm:f>Resumen!$B$24</xm:f>
            <x14:dxf>
              <fill>
                <patternFill patternType="solid">
                  <fgColor indexed="34"/>
                  <bgColor indexed="13"/>
                </patternFill>
              </fill>
            </x14:dxf>
          </x14:cfRule>
          <x14:cfRule type="cellIs" priority="169" stopIfTrue="1" operator="equal" id="{7A7BEC18-5395-4C91-9223-EC0D0071E98A}">
            <xm:f>Resumen!$B$25</xm:f>
            <x14:dxf>
              <fill>
                <patternFill patternType="solid">
                  <fgColor indexed="49"/>
                  <bgColor indexed="11"/>
                </patternFill>
              </fill>
            </x14:dxf>
          </x14:cfRule>
          <x14:cfRule type="cellIs" priority="170" stopIfTrue="1" operator="equal" id="{99A49768-9A22-4A7E-AB23-68DC6F333187}">
            <xm:f>Resumen!$B$26</xm:f>
            <x14:dxf>
              <fill>
                <patternFill patternType="solid">
                  <fgColor indexed="35"/>
                  <bgColor indexed="15"/>
                </patternFill>
              </fill>
            </x14:dxf>
          </x14:cfRule>
          <xm:sqref>C2:C5 C10:C12</xm:sqref>
        </x14:conditionalFormatting>
        <x14:conditionalFormatting xmlns:xm="http://schemas.microsoft.com/office/excel/2006/main">
          <x14:cfRule type="cellIs" priority="171" stopIfTrue="1" operator="equal" id="{37414680-BD39-4FE0-8B2E-45D6054B7E16}">
            <xm:f>Resumen!$B$22</xm:f>
            <x14:dxf>
              <font>
                <b val="0"/>
                <condense val="0"/>
                <extend val="0"/>
                <color indexed="13"/>
              </font>
              <fill>
                <patternFill patternType="solid">
                  <fgColor indexed="60"/>
                  <bgColor indexed="10"/>
                </patternFill>
              </fill>
            </x14:dxf>
          </x14:cfRule>
          <x14:cfRule type="cellIs" priority="172" stopIfTrue="1" operator="equal" id="{0A522F62-3290-45B0-8BF3-D41B5AE7DBFA}">
            <xm:f>Resumen!$B$23</xm:f>
            <x14:dxf>
              <font>
                <b val="0"/>
                <condense val="0"/>
                <extend val="0"/>
                <color indexed="63"/>
              </font>
              <fill>
                <patternFill patternType="solid">
                  <fgColor indexed="29"/>
                  <bgColor indexed="52"/>
                </patternFill>
              </fill>
            </x14:dxf>
          </x14:cfRule>
          <x14:cfRule type="cellIs" priority="173" stopIfTrue="1" operator="equal" id="{DEBAEC21-868A-4D6A-9501-7870816124D0}">
            <xm:f>Resumen!$B$24</xm:f>
            <x14:dxf>
              <fill>
                <patternFill patternType="solid">
                  <fgColor indexed="34"/>
                  <bgColor indexed="13"/>
                </patternFill>
              </fill>
            </x14:dxf>
          </x14:cfRule>
          <x14:cfRule type="cellIs" priority="174" stopIfTrue="1" operator="equal" id="{406D0299-9637-44F4-8C14-6119A690108C}">
            <xm:f>Resumen!$B$25</xm:f>
            <x14:dxf>
              <fill>
                <patternFill patternType="solid">
                  <fgColor indexed="49"/>
                  <bgColor indexed="11"/>
                </patternFill>
              </fill>
            </x14:dxf>
          </x14:cfRule>
          <x14:cfRule type="cellIs" priority="175" stopIfTrue="1" operator="equal" id="{4CF72165-3819-4A2C-9778-5EC13F8E7271}">
            <xm:f>Resumen!$B$26</xm:f>
            <x14:dxf>
              <fill>
                <patternFill patternType="solid">
                  <fgColor indexed="35"/>
                  <bgColor indexed="15"/>
                </patternFill>
              </fill>
            </x14:dxf>
          </x14:cfRule>
          <xm:sqref>C11</xm:sqref>
        </x14:conditionalFormatting>
        <x14:conditionalFormatting xmlns:xm="http://schemas.microsoft.com/office/excel/2006/main">
          <x14:cfRule type="cellIs" priority="176" stopIfTrue="1" operator="equal" id="{E9F5C2B4-4614-4737-9614-884DD8E16140}">
            <xm:f>Resumen!$B$22</xm:f>
            <x14:dxf>
              <font>
                <b val="0"/>
                <condense val="0"/>
                <extend val="0"/>
                <color indexed="13"/>
              </font>
              <fill>
                <patternFill patternType="solid">
                  <fgColor indexed="60"/>
                  <bgColor indexed="10"/>
                </patternFill>
              </fill>
            </x14:dxf>
          </x14:cfRule>
          <x14:cfRule type="cellIs" priority="177" stopIfTrue="1" operator="equal" id="{9E5A8F10-FA6A-4FDF-A946-1B409D47C5B2}">
            <xm:f>Resumen!$B$23</xm:f>
            <x14:dxf>
              <font>
                <b val="0"/>
                <condense val="0"/>
                <extend val="0"/>
                <color indexed="63"/>
              </font>
              <fill>
                <patternFill patternType="solid">
                  <fgColor indexed="29"/>
                  <bgColor indexed="52"/>
                </patternFill>
              </fill>
            </x14:dxf>
          </x14:cfRule>
          <x14:cfRule type="cellIs" priority="178" stopIfTrue="1" operator="equal" id="{F853FAC4-ACEE-49BB-A8BD-8431E18ABE1E}">
            <xm:f>Resumen!$B$24</xm:f>
            <x14:dxf>
              <fill>
                <patternFill patternType="solid">
                  <fgColor indexed="34"/>
                  <bgColor indexed="13"/>
                </patternFill>
              </fill>
            </x14:dxf>
          </x14:cfRule>
          <x14:cfRule type="cellIs" priority="179" stopIfTrue="1" operator="equal" id="{B1E9D9DA-2AE0-4505-8C81-AF7BD11000E1}">
            <xm:f>Resumen!$B$25</xm:f>
            <x14:dxf>
              <fill>
                <patternFill patternType="solid">
                  <fgColor indexed="49"/>
                  <bgColor indexed="11"/>
                </patternFill>
              </fill>
            </x14:dxf>
          </x14:cfRule>
          <x14:cfRule type="cellIs" priority="180" stopIfTrue="1" operator="equal" id="{846F97B9-2BFF-4782-8056-EDFDF0EE645B}">
            <xm:f>Resumen!$B$26</xm:f>
            <x14:dxf>
              <fill>
                <patternFill patternType="solid">
                  <fgColor indexed="35"/>
                  <bgColor indexed="15"/>
                </patternFill>
              </fill>
            </x14:dxf>
          </x14:cfRule>
          <xm:sqref>C12</xm:sqref>
        </x14:conditionalFormatting>
        <x14:conditionalFormatting xmlns:xm="http://schemas.microsoft.com/office/excel/2006/main">
          <x14:cfRule type="cellIs" priority="161" stopIfTrue="1" operator="equal" id="{0698B306-FFA6-46B8-84BA-D22ABAFA3926}">
            <xm:f>Resumen!$B$22</xm:f>
            <x14:dxf>
              <font>
                <b val="0"/>
                <condense val="0"/>
                <extend val="0"/>
                <color indexed="13"/>
              </font>
              <fill>
                <patternFill patternType="solid">
                  <fgColor indexed="60"/>
                  <bgColor indexed="10"/>
                </patternFill>
              </fill>
            </x14:dxf>
          </x14:cfRule>
          <x14:cfRule type="cellIs" priority="162" stopIfTrue="1" operator="equal" id="{D063B8C4-33F2-4B10-8E08-FDF1FC3B0880}">
            <xm:f>Resumen!$B$23</xm:f>
            <x14:dxf>
              <font>
                <b val="0"/>
                <condense val="0"/>
                <extend val="0"/>
                <color indexed="63"/>
              </font>
              <fill>
                <patternFill patternType="solid">
                  <fgColor indexed="29"/>
                  <bgColor indexed="52"/>
                </patternFill>
              </fill>
            </x14:dxf>
          </x14:cfRule>
          <x14:cfRule type="cellIs" priority="163" stopIfTrue="1" operator="equal" id="{5D9C13B5-0D1A-47A4-BBE3-F206572EC4DD}">
            <xm:f>Resumen!$B$24</xm:f>
            <x14:dxf>
              <fill>
                <patternFill patternType="solid">
                  <fgColor indexed="34"/>
                  <bgColor indexed="13"/>
                </patternFill>
              </fill>
            </x14:dxf>
          </x14:cfRule>
          <x14:cfRule type="cellIs" priority="164" stopIfTrue="1" operator="equal" id="{313CC728-ABA0-4D29-8297-B1AC9DC4C4D9}">
            <xm:f>Resumen!$B$25</xm:f>
            <x14:dxf>
              <fill>
                <patternFill patternType="solid">
                  <fgColor indexed="49"/>
                  <bgColor indexed="11"/>
                </patternFill>
              </fill>
            </x14:dxf>
          </x14:cfRule>
          <x14:cfRule type="cellIs" priority="165" stopIfTrue="1" operator="equal" id="{9F2DDD1E-5987-46AD-A5EC-97A2CA203910}">
            <xm:f>Resumen!$B$26</xm:f>
            <x14:dxf>
              <fill>
                <patternFill patternType="solid">
                  <fgColor indexed="35"/>
                  <bgColor indexed="15"/>
                </patternFill>
              </fill>
            </x14:dxf>
          </x14:cfRule>
          <xm:sqref>C11</xm:sqref>
        </x14:conditionalFormatting>
        <x14:conditionalFormatting xmlns:xm="http://schemas.microsoft.com/office/excel/2006/main">
          <x14:cfRule type="cellIs" priority="181" stopIfTrue="1" operator="equal" id="{551238D8-F28F-4591-BB30-0674815933EC}">
            <xm:f>Resumen!$B$22</xm:f>
            <x14:dxf>
              <font>
                <b val="0"/>
                <condense val="0"/>
                <extend val="0"/>
                <color indexed="13"/>
              </font>
              <fill>
                <patternFill patternType="solid">
                  <fgColor indexed="60"/>
                  <bgColor indexed="10"/>
                </patternFill>
              </fill>
            </x14:dxf>
          </x14:cfRule>
          <x14:cfRule type="cellIs" priority="182" stopIfTrue="1" operator="equal" id="{DB8B880A-76FE-4ECC-A28D-0376E9683EA7}">
            <xm:f>Resumen!$B$23</xm:f>
            <x14:dxf>
              <font>
                <b val="0"/>
                <condense val="0"/>
                <extend val="0"/>
                <color indexed="63"/>
              </font>
              <fill>
                <patternFill patternType="solid">
                  <fgColor indexed="29"/>
                  <bgColor indexed="52"/>
                </patternFill>
              </fill>
            </x14:dxf>
          </x14:cfRule>
          <x14:cfRule type="cellIs" priority="183" stopIfTrue="1" operator="equal" id="{CF3F8A64-ECBF-4CA1-A53E-5D09EC8B1970}">
            <xm:f>Resumen!$B$24</xm:f>
            <x14:dxf>
              <fill>
                <patternFill patternType="solid">
                  <fgColor indexed="34"/>
                  <bgColor indexed="13"/>
                </patternFill>
              </fill>
            </x14:dxf>
          </x14:cfRule>
          <x14:cfRule type="cellIs" priority="184" stopIfTrue="1" operator="equal" id="{4C76B55E-84E7-4A3C-90E9-1B4AD648E128}">
            <xm:f>Resumen!$B$25</xm:f>
            <x14:dxf>
              <fill>
                <patternFill patternType="solid">
                  <fgColor indexed="49"/>
                  <bgColor indexed="11"/>
                </patternFill>
              </fill>
            </x14:dxf>
          </x14:cfRule>
          <x14:cfRule type="cellIs" priority="185" stopIfTrue="1" operator="equal" id="{0CD0E8A4-6317-4F2D-9CBA-B475AABAA1AA}">
            <xm:f>Resumen!$B$26</xm:f>
            <x14:dxf>
              <fill>
                <patternFill patternType="solid">
                  <fgColor indexed="35"/>
                  <bgColor indexed="15"/>
                </patternFill>
              </fill>
            </x14:dxf>
          </x14:cfRule>
          <xm:sqref>C20</xm:sqref>
        </x14:conditionalFormatting>
        <x14:conditionalFormatting xmlns:xm="http://schemas.microsoft.com/office/excel/2006/main">
          <x14:cfRule type="cellIs" priority="186" stopIfTrue="1" operator="equal" id="{0952DD67-61D9-4E6F-8486-6FFE585B6DD9}">
            <xm:f>Resumen!$B$22</xm:f>
            <x14:dxf>
              <font>
                <b val="0"/>
                <condense val="0"/>
                <extend val="0"/>
                <color indexed="13"/>
              </font>
              <fill>
                <patternFill patternType="solid">
                  <fgColor indexed="60"/>
                  <bgColor indexed="10"/>
                </patternFill>
              </fill>
            </x14:dxf>
          </x14:cfRule>
          <x14:cfRule type="cellIs" priority="187" stopIfTrue="1" operator="equal" id="{A47E7336-7708-4A27-8F7F-2E3DD892A2A1}">
            <xm:f>Resumen!$B$23</xm:f>
            <x14:dxf>
              <font>
                <b val="0"/>
                <condense val="0"/>
                <extend val="0"/>
                <color indexed="63"/>
              </font>
              <fill>
                <patternFill patternType="solid">
                  <fgColor indexed="29"/>
                  <bgColor indexed="52"/>
                </patternFill>
              </fill>
            </x14:dxf>
          </x14:cfRule>
          <x14:cfRule type="cellIs" priority="188" stopIfTrue="1" operator="equal" id="{E322FAA0-B5A0-4E25-8DFD-745AE6061DD1}">
            <xm:f>Resumen!$B$24</xm:f>
            <x14:dxf>
              <fill>
                <patternFill patternType="solid">
                  <fgColor indexed="34"/>
                  <bgColor indexed="13"/>
                </patternFill>
              </fill>
            </x14:dxf>
          </x14:cfRule>
          <x14:cfRule type="cellIs" priority="189" stopIfTrue="1" operator="equal" id="{CE12F2C6-3D3A-40BF-8F92-02F8450815DF}">
            <xm:f>Resumen!$B$25</xm:f>
            <x14:dxf>
              <fill>
                <patternFill patternType="solid">
                  <fgColor indexed="49"/>
                  <bgColor indexed="11"/>
                </patternFill>
              </fill>
            </x14:dxf>
          </x14:cfRule>
          <x14:cfRule type="cellIs" priority="190" stopIfTrue="1" operator="equal" id="{ADC686B7-7F68-42A2-A126-93291EE73124}">
            <xm:f>Resumen!$B$26</xm:f>
            <x14:dxf>
              <fill>
                <patternFill patternType="solid">
                  <fgColor indexed="35"/>
                  <bgColor indexed="15"/>
                </patternFill>
              </fill>
            </x14:dxf>
          </x14:cfRule>
          <xm:sqref>C21</xm:sqref>
        </x14:conditionalFormatting>
        <x14:conditionalFormatting xmlns:xm="http://schemas.microsoft.com/office/excel/2006/main">
          <x14:cfRule type="cellIs" priority="191" stopIfTrue="1" operator="equal" id="{FF3C11A5-C219-4E0B-B19E-7B9ACA3CBD96}">
            <xm:f>Resumen!$B$22</xm:f>
            <x14:dxf>
              <font>
                <b val="0"/>
                <condense val="0"/>
                <extend val="0"/>
                <color indexed="13"/>
              </font>
              <fill>
                <patternFill patternType="solid">
                  <fgColor indexed="60"/>
                  <bgColor indexed="10"/>
                </patternFill>
              </fill>
            </x14:dxf>
          </x14:cfRule>
          <x14:cfRule type="cellIs" priority="192" stopIfTrue="1" operator="equal" id="{B4A2C025-84D5-476B-B93A-EDB7CCE061CF}">
            <xm:f>Resumen!$B$23</xm:f>
            <x14:dxf>
              <font>
                <b val="0"/>
                <condense val="0"/>
                <extend val="0"/>
                <color indexed="63"/>
              </font>
              <fill>
                <patternFill patternType="solid">
                  <fgColor indexed="29"/>
                  <bgColor indexed="52"/>
                </patternFill>
              </fill>
            </x14:dxf>
          </x14:cfRule>
          <x14:cfRule type="cellIs" priority="193" stopIfTrue="1" operator="equal" id="{42F97977-0E30-4B8D-BFE1-521F9087788C}">
            <xm:f>Resumen!$B$24</xm:f>
            <x14:dxf>
              <fill>
                <patternFill patternType="solid">
                  <fgColor indexed="34"/>
                  <bgColor indexed="13"/>
                </patternFill>
              </fill>
            </x14:dxf>
          </x14:cfRule>
          <x14:cfRule type="cellIs" priority="194" stopIfTrue="1" operator="equal" id="{1D0B8FAB-A121-4E24-9FEC-4ADA0BB269AF}">
            <xm:f>Resumen!$B$25</xm:f>
            <x14:dxf>
              <fill>
                <patternFill patternType="solid">
                  <fgColor indexed="49"/>
                  <bgColor indexed="11"/>
                </patternFill>
              </fill>
            </x14:dxf>
          </x14:cfRule>
          <x14:cfRule type="cellIs" priority="195" stopIfTrue="1" operator="equal" id="{A8833738-6B2D-4A10-89B0-93AC211E73A7}">
            <xm:f>Resumen!$B$26</xm:f>
            <x14:dxf>
              <fill>
                <patternFill patternType="solid">
                  <fgColor indexed="35"/>
                  <bgColor indexed="15"/>
                </patternFill>
              </fill>
            </x14:dxf>
          </x14:cfRule>
          <xm:sqref>C24</xm:sqref>
        </x14:conditionalFormatting>
        <x14:conditionalFormatting xmlns:xm="http://schemas.microsoft.com/office/excel/2006/main">
          <x14:cfRule type="cellIs" priority="196" stopIfTrue="1" operator="equal" id="{7A9D536C-84EB-429F-B56A-136350B4D5F0}">
            <xm:f>Resumen!$B$22</xm:f>
            <x14:dxf>
              <font>
                <b val="0"/>
                <condense val="0"/>
                <extend val="0"/>
                <color indexed="13"/>
              </font>
              <fill>
                <patternFill patternType="solid">
                  <fgColor indexed="60"/>
                  <bgColor indexed="10"/>
                </patternFill>
              </fill>
            </x14:dxf>
          </x14:cfRule>
          <x14:cfRule type="cellIs" priority="197" stopIfTrue="1" operator="equal" id="{0637546A-F800-4C97-BD24-E8BB400EC208}">
            <xm:f>Resumen!$B$23</xm:f>
            <x14:dxf>
              <font>
                <b val="0"/>
                <condense val="0"/>
                <extend val="0"/>
                <color indexed="63"/>
              </font>
              <fill>
                <patternFill patternType="solid">
                  <fgColor indexed="29"/>
                  <bgColor indexed="52"/>
                </patternFill>
              </fill>
            </x14:dxf>
          </x14:cfRule>
          <x14:cfRule type="cellIs" priority="198" stopIfTrue="1" operator="equal" id="{72E7F4ED-08E2-49F7-8CDF-E59B81D7F3DF}">
            <xm:f>Resumen!$B$24</xm:f>
            <x14:dxf>
              <fill>
                <patternFill patternType="solid">
                  <fgColor indexed="34"/>
                  <bgColor indexed="13"/>
                </patternFill>
              </fill>
            </x14:dxf>
          </x14:cfRule>
          <x14:cfRule type="cellIs" priority="199" stopIfTrue="1" operator="equal" id="{3F4BEE2D-C661-4D24-8143-E67B99E7C78B}">
            <xm:f>Resumen!$B$25</xm:f>
            <x14:dxf>
              <fill>
                <patternFill patternType="solid">
                  <fgColor indexed="49"/>
                  <bgColor indexed="11"/>
                </patternFill>
              </fill>
            </x14:dxf>
          </x14:cfRule>
          <x14:cfRule type="cellIs" priority="200" stopIfTrue="1" operator="equal" id="{40457619-0BA9-4DFF-BF97-8CF62ED9F0FE}">
            <xm:f>Resumen!$B$26</xm:f>
            <x14:dxf>
              <fill>
                <patternFill patternType="solid">
                  <fgColor indexed="35"/>
                  <bgColor indexed="15"/>
                </patternFill>
              </fill>
            </x14:dxf>
          </x14:cfRule>
          <xm:sqref>C25</xm:sqref>
        </x14:conditionalFormatting>
        <x14:conditionalFormatting xmlns:xm="http://schemas.microsoft.com/office/excel/2006/main">
          <x14:cfRule type="cellIs" priority="201" stopIfTrue="1" operator="equal" id="{CF9A755C-BEA7-43C1-8C41-A45633F27268}">
            <xm:f>Resumen!$B$22</xm:f>
            <x14:dxf>
              <font>
                <b val="0"/>
                <condense val="0"/>
                <extend val="0"/>
                <color indexed="13"/>
              </font>
              <fill>
                <patternFill patternType="solid">
                  <fgColor indexed="60"/>
                  <bgColor indexed="10"/>
                </patternFill>
              </fill>
            </x14:dxf>
          </x14:cfRule>
          <x14:cfRule type="cellIs" priority="202" stopIfTrue="1" operator="equal" id="{FA9168EA-5135-4904-BB4F-17F4491B6C6E}">
            <xm:f>Resumen!$B$23</xm:f>
            <x14:dxf>
              <font>
                <b val="0"/>
                <condense val="0"/>
                <extend val="0"/>
                <color indexed="63"/>
              </font>
              <fill>
                <patternFill patternType="solid">
                  <fgColor indexed="29"/>
                  <bgColor indexed="52"/>
                </patternFill>
              </fill>
            </x14:dxf>
          </x14:cfRule>
          <x14:cfRule type="cellIs" priority="203" stopIfTrue="1" operator="equal" id="{F6033054-7DF8-4086-9A34-00B19532EB89}">
            <xm:f>Resumen!$B$24</xm:f>
            <x14:dxf>
              <fill>
                <patternFill patternType="solid">
                  <fgColor indexed="34"/>
                  <bgColor indexed="13"/>
                </patternFill>
              </fill>
            </x14:dxf>
          </x14:cfRule>
          <x14:cfRule type="cellIs" priority="204" stopIfTrue="1" operator="equal" id="{D54C142F-1C1D-4F32-AE16-616A9587CB9C}">
            <xm:f>Resumen!$B$25</xm:f>
            <x14:dxf>
              <fill>
                <patternFill patternType="solid">
                  <fgColor indexed="49"/>
                  <bgColor indexed="11"/>
                </patternFill>
              </fill>
            </x14:dxf>
          </x14:cfRule>
          <x14:cfRule type="cellIs" priority="205" stopIfTrue="1" operator="equal" id="{83B407F9-D9B6-4470-A279-F748B8710BE1}">
            <xm:f>Resumen!$B$26</xm:f>
            <x14:dxf>
              <fill>
                <patternFill patternType="solid">
                  <fgColor indexed="35"/>
                  <bgColor indexed="15"/>
                </patternFill>
              </fill>
            </x14:dxf>
          </x14:cfRule>
          <xm:sqref>C26</xm:sqref>
        </x14:conditionalFormatting>
        <x14:conditionalFormatting xmlns:xm="http://schemas.microsoft.com/office/excel/2006/main">
          <x14:cfRule type="cellIs" priority="206" stopIfTrue="1" operator="equal" id="{2F86A83E-6512-44F0-ACF6-144E81251E1A}">
            <xm:f>Resumen!$B$22</xm:f>
            <x14:dxf>
              <font>
                <b val="0"/>
                <condense val="0"/>
                <extend val="0"/>
                <color indexed="13"/>
              </font>
              <fill>
                <patternFill patternType="solid">
                  <fgColor indexed="60"/>
                  <bgColor indexed="10"/>
                </patternFill>
              </fill>
            </x14:dxf>
          </x14:cfRule>
          <x14:cfRule type="cellIs" priority="207" stopIfTrue="1" operator="equal" id="{7507B518-D20D-4777-B28E-B8C82B9FDE40}">
            <xm:f>Resumen!$B$23</xm:f>
            <x14:dxf>
              <font>
                <b val="0"/>
                <condense val="0"/>
                <extend val="0"/>
                <color indexed="63"/>
              </font>
              <fill>
                <patternFill patternType="solid">
                  <fgColor indexed="29"/>
                  <bgColor indexed="52"/>
                </patternFill>
              </fill>
            </x14:dxf>
          </x14:cfRule>
          <x14:cfRule type="cellIs" priority="208" stopIfTrue="1" operator="equal" id="{FD71FECD-D3E6-4A8C-B882-AAECD119206F}">
            <xm:f>Resumen!$B$24</xm:f>
            <x14:dxf>
              <fill>
                <patternFill patternType="solid">
                  <fgColor indexed="34"/>
                  <bgColor indexed="13"/>
                </patternFill>
              </fill>
            </x14:dxf>
          </x14:cfRule>
          <x14:cfRule type="cellIs" priority="209" stopIfTrue="1" operator="equal" id="{F767B072-99DB-45C5-9CFB-31F0085E4F8C}">
            <xm:f>Resumen!$B$25</xm:f>
            <x14:dxf>
              <fill>
                <patternFill patternType="solid">
                  <fgColor indexed="49"/>
                  <bgColor indexed="11"/>
                </patternFill>
              </fill>
            </x14:dxf>
          </x14:cfRule>
          <x14:cfRule type="cellIs" priority="210" stopIfTrue="1" operator="equal" id="{62437380-EC7D-4A98-9A62-F00552D43541}">
            <xm:f>Resumen!$B$26</xm:f>
            <x14:dxf>
              <fill>
                <patternFill patternType="solid">
                  <fgColor indexed="35"/>
                  <bgColor indexed="15"/>
                </patternFill>
              </fill>
            </x14:dxf>
          </x14:cfRule>
          <xm:sqref>C27</xm:sqref>
        </x14:conditionalFormatting>
        <x14:conditionalFormatting xmlns:xm="http://schemas.microsoft.com/office/excel/2006/main">
          <x14:cfRule type="cellIs" priority="211" stopIfTrue="1" operator="equal" id="{D316A373-2797-457C-A0AA-847688A7ED6A}">
            <xm:f>Resumen!$B$22</xm:f>
            <x14:dxf>
              <font>
                <b val="0"/>
                <condense val="0"/>
                <extend val="0"/>
                <color indexed="13"/>
              </font>
              <fill>
                <patternFill patternType="solid">
                  <fgColor indexed="60"/>
                  <bgColor indexed="10"/>
                </patternFill>
              </fill>
            </x14:dxf>
          </x14:cfRule>
          <x14:cfRule type="cellIs" priority="212" stopIfTrue="1" operator="equal" id="{56B36709-851D-4526-9485-36221E2D01D4}">
            <xm:f>Resumen!$B$23</xm:f>
            <x14:dxf>
              <font>
                <b val="0"/>
                <condense val="0"/>
                <extend val="0"/>
                <color indexed="63"/>
              </font>
              <fill>
                <patternFill patternType="solid">
                  <fgColor indexed="29"/>
                  <bgColor indexed="52"/>
                </patternFill>
              </fill>
            </x14:dxf>
          </x14:cfRule>
          <x14:cfRule type="cellIs" priority="213" stopIfTrue="1" operator="equal" id="{3CC44C98-B153-4097-A42B-5647F546CAFF}">
            <xm:f>Resumen!$B$24</xm:f>
            <x14:dxf>
              <fill>
                <patternFill patternType="solid">
                  <fgColor indexed="34"/>
                  <bgColor indexed="13"/>
                </patternFill>
              </fill>
            </x14:dxf>
          </x14:cfRule>
          <x14:cfRule type="cellIs" priority="214" stopIfTrue="1" operator="equal" id="{60C320FB-9808-4AE9-977A-DE773A3F5398}">
            <xm:f>Resumen!$B$25</xm:f>
            <x14:dxf>
              <fill>
                <patternFill patternType="solid">
                  <fgColor indexed="49"/>
                  <bgColor indexed="11"/>
                </patternFill>
              </fill>
            </x14:dxf>
          </x14:cfRule>
          <x14:cfRule type="cellIs" priority="215" stopIfTrue="1" operator="equal" id="{15C94777-6799-4AC9-A9A3-1CF6A04C9747}">
            <xm:f>Resumen!$B$26</xm:f>
            <x14:dxf>
              <fill>
                <patternFill patternType="solid">
                  <fgColor indexed="35"/>
                  <bgColor indexed="15"/>
                </patternFill>
              </fill>
            </x14:dxf>
          </x14:cfRule>
          <xm:sqref>C28</xm:sqref>
        </x14:conditionalFormatting>
        <x14:conditionalFormatting xmlns:xm="http://schemas.microsoft.com/office/excel/2006/main">
          <x14:cfRule type="cellIs" priority="216" stopIfTrue="1" operator="equal" id="{56BDCD20-BAFB-46C1-A573-F44B48FA228B}">
            <xm:f>Resumen!$B$22</xm:f>
            <x14:dxf>
              <font>
                <b val="0"/>
                <condense val="0"/>
                <extend val="0"/>
                <color indexed="13"/>
              </font>
              <fill>
                <patternFill patternType="solid">
                  <fgColor indexed="60"/>
                  <bgColor indexed="10"/>
                </patternFill>
              </fill>
            </x14:dxf>
          </x14:cfRule>
          <x14:cfRule type="cellIs" priority="217" stopIfTrue="1" operator="equal" id="{877E764C-A360-4034-AF33-DF7D911AB6AE}">
            <xm:f>Resumen!$B$23</xm:f>
            <x14:dxf>
              <font>
                <b val="0"/>
                <condense val="0"/>
                <extend val="0"/>
                <color indexed="63"/>
              </font>
              <fill>
                <patternFill patternType="solid">
                  <fgColor indexed="29"/>
                  <bgColor indexed="52"/>
                </patternFill>
              </fill>
            </x14:dxf>
          </x14:cfRule>
          <x14:cfRule type="cellIs" priority="218" stopIfTrue="1" operator="equal" id="{ABB19568-4698-4C58-BE54-C77B5B6344B2}">
            <xm:f>Resumen!$B$24</xm:f>
            <x14:dxf>
              <fill>
                <patternFill patternType="solid">
                  <fgColor indexed="34"/>
                  <bgColor indexed="13"/>
                </patternFill>
              </fill>
            </x14:dxf>
          </x14:cfRule>
          <x14:cfRule type="cellIs" priority="219" stopIfTrue="1" operator="equal" id="{3AEE9D27-4BDD-47DE-83CA-998B4EC3D00F}">
            <xm:f>Resumen!$B$25</xm:f>
            <x14:dxf>
              <fill>
                <patternFill patternType="solid">
                  <fgColor indexed="49"/>
                  <bgColor indexed="11"/>
                </patternFill>
              </fill>
            </x14:dxf>
          </x14:cfRule>
          <x14:cfRule type="cellIs" priority="220" stopIfTrue="1" operator="equal" id="{E69B7F24-3AFE-481A-AFDC-B91A8F88C08B}">
            <xm:f>Resumen!$B$26</xm:f>
            <x14:dxf>
              <fill>
                <patternFill patternType="solid">
                  <fgColor indexed="35"/>
                  <bgColor indexed="15"/>
                </patternFill>
              </fill>
            </x14:dxf>
          </x14:cfRule>
          <xm:sqref>C29</xm:sqref>
        </x14:conditionalFormatting>
        <x14:conditionalFormatting xmlns:xm="http://schemas.microsoft.com/office/excel/2006/main">
          <x14:cfRule type="cellIs" priority="221" stopIfTrue="1" operator="equal" id="{79D2FA16-EF17-4F72-B6C0-E4EAE6F68610}">
            <xm:f>Resumen!$B$22</xm:f>
            <x14:dxf>
              <font>
                <b val="0"/>
                <condense val="0"/>
                <extend val="0"/>
                <color indexed="13"/>
              </font>
              <fill>
                <patternFill patternType="solid">
                  <fgColor indexed="60"/>
                  <bgColor indexed="10"/>
                </patternFill>
              </fill>
            </x14:dxf>
          </x14:cfRule>
          <x14:cfRule type="cellIs" priority="222" stopIfTrue="1" operator="equal" id="{6A79ED7B-C752-434D-AC9C-0845E833E516}">
            <xm:f>Resumen!$B$23</xm:f>
            <x14:dxf>
              <font>
                <b val="0"/>
                <condense val="0"/>
                <extend val="0"/>
                <color indexed="63"/>
              </font>
              <fill>
                <patternFill patternType="solid">
                  <fgColor indexed="29"/>
                  <bgColor indexed="52"/>
                </patternFill>
              </fill>
            </x14:dxf>
          </x14:cfRule>
          <x14:cfRule type="cellIs" priority="223" stopIfTrue="1" operator="equal" id="{0EE3FF1E-BF18-42F8-B434-A9D090E6B170}">
            <xm:f>Resumen!$B$24</xm:f>
            <x14:dxf>
              <fill>
                <patternFill patternType="solid">
                  <fgColor indexed="34"/>
                  <bgColor indexed="13"/>
                </patternFill>
              </fill>
            </x14:dxf>
          </x14:cfRule>
          <x14:cfRule type="cellIs" priority="224" stopIfTrue="1" operator="equal" id="{D0519105-9E1D-4AF2-9DE0-3356B81E0C5E}">
            <xm:f>Resumen!$B$25</xm:f>
            <x14:dxf>
              <fill>
                <patternFill patternType="solid">
                  <fgColor indexed="49"/>
                  <bgColor indexed="11"/>
                </patternFill>
              </fill>
            </x14:dxf>
          </x14:cfRule>
          <x14:cfRule type="cellIs" priority="225" stopIfTrue="1" operator="equal" id="{421A019B-AB17-4276-A0E8-4F5E3DD56B54}">
            <xm:f>Resumen!$B$26</xm:f>
            <x14:dxf>
              <fill>
                <patternFill patternType="solid">
                  <fgColor indexed="35"/>
                  <bgColor indexed="15"/>
                </patternFill>
              </fill>
            </x14:dxf>
          </x14:cfRule>
          <xm:sqref>C30</xm:sqref>
        </x14:conditionalFormatting>
        <x14:conditionalFormatting xmlns:xm="http://schemas.microsoft.com/office/excel/2006/main">
          <x14:cfRule type="cellIs" priority="226" stopIfTrue="1" operator="equal" id="{43EDD023-3136-465B-8566-572928073DA1}">
            <xm:f>Resumen!$B$22</xm:f>
            <x14:dxf>
              <font>
                <b val="0"/>
                <condense val="0"/>
                <extend val="0"/>
                <color indexed="13"/>
              </font>
              <fill>
                <patternFill patternType="solid">
                  <fgColor indexed="60"/>
                  <bgColor indexed="10"/>
                </patternFill>
              </fill>
            </x14:dxf>
          </x14:cfRule>
          <x14:cfRule type="cellIs" priority="227" stopIfTrue="1" operator="equal" id="{ECCFFF97-AB83-46C0-BF39-69CA92C98ADA}">
            <xm:f>Resumen!$B$23</xm:f>
            <x14:dxf>
              <font>
                <b val="0"/>
                <condense val="0"/>
                <extend val="0"/>
                <color indexed="63"/>
              </font>
              <fill>
                <patternFill patternType="solid">
                  <fgColor indexed="29"/>
                  <bgColor indexed="52"/>
                </patternFill>
              </fill>
            </x14:dxf>
          </x14:cfRule>
          <x14:cfRule type="cellIs" priority="228" stopIfTrue="1" operator="equal" id="{04E2797A-6A77-45C9-8528-F98B35F7ACFA}">
            <xm:f>Resumen!$B$24</xm:f>
            <x14:dxf>
              <fill>
                <patternFill patternType="solid">
                  <fgColor indexed="34"/>
                  <bgColor indexed="13"/>
                </patternFill>
              </fill>
            </x14:dxf>
          </x14:cfRule>
          <x14:cfRule type="cellIs" priority="229" stopIfTrue="1" operator="equal" id="{C0FE6933-A161-49C3-8274-00ED2A484D70}">
            <xm:f>Resumen!$B$25</xm:f>
            <x14:dxf>
              <fill>
                <patternFill patternType="solid">
                  <fgColor indexed="49"/>
                  <bgColor indexed="11"/>
                </patternFill>
              </fill>
            </x14:dxf>
          </x14:cfRule>
          <x14:cfRule type="cellIs" priority="230" stopIfTrue="1" operator="equal" id="{4FFB9E09-8CC9-4C1D-9CBC-C239432820C2}">
            <xm:f>Resumen!$B$26</xm:f>
            <x14:dxf>
              <fill>
                <patternFill patternType="solid">
                  <fgColor indexed="35"/>
                  <bgColor indexed="15"/>
                </patternFill>
              </fill>
            </x14:dxf>
          </x14:cfRule>
          <xm:sqref>C31</xm:sqref>
        </x14:conditionalFormatting>
        <x14:conditionalFormatting xmlns:xm="http://schemas.microsoft.com/office/excel/2006/main">
          <x14:cfRule type="cellIs" priority="231" stopIfTrue="1" operator="equal" id="{054CE0CD-7E0E-414C-B019-CCD3635B04AC}">
            <xm:f>Resumen!$B$22</xm:f>
            <x14:dxf>
              <font>
                <b val="0"/>
                <condense val="0"/>
                <extend val="0"/>
                <color indexed="13"/>
              </font>
              <fill>
                <patternFill patternType="solid">
                  <fgColor indexed="60"/>
                  <bgColor indexed="10"/>
                </patternFill>
              </fill>
            </x14:dxf>
          </x14:cfRule>
          <x14:cfRule type="cellIs" priority="232" stopIfTrue="1" operator="equal" id="{1D6DA8E7-6F96-4D84-B926-016E33A233CE}">
            <xm:f>Resumen!$B$23</xm:f>
            <x14:dxf>
              <font>
                <b val="0"/>
                <condense val="0"/>
                <extend val="0"/>
                <color indexed="63"/>
              </font>
              <fill>
                <patternFill patternType="solid">
                  <fgColor indexed="29"/>
                  <bgColor indexed="52"/>
                </patternFill>
              </fill>
            </x14:dxf>
          </x14:cfRule>
          <x14:cfRule type="cellIs" priority="233" stopIfTrue="1" operator="equal" id="{B459F9C0-1619-48C6-B301-EA77768E261A}">
            <xm:f>Resumen!$B$24</xm:f>
            <x14:dxf>
              <fill>
                <patternFill patternType="solid">
                  <fgColor indexed="34"/>
                  <bgColor indexed="13"/>
                </patternFill>
              </fill>
            </x14:dxf>
          </x14:cfRule>
          <x14:cfRule type="cellIs" priority="234" stopIfTrue="1" operator="equal" id="{B53C6CCA-4293-4F22-BF10-578839C75CB0}">
            <xm:f>Resumen!$B$25</xm:f>
            <x14:dxf>
              <fill>
                <patternFill patternType="solid">
                  <fgColor indexed="49"/>
                  <bgColor indexed="11"/>
                </patternFill>
              </fill>
            </x14:dxf>
          </x14:cfRule>
          <x14:cfRule type="cellIs" priority="235" stopIfTrue="1" operator="equal" id="{A39B5913-B8CF-4A90-8903-D1B3172C3D0E}">
            <xm:f>Resumen!$B$26</xm:f>
            <x14:dxf>
              <fill>
                <patternFill patternType="solid">
                  <fgColor indexed="35"/>
                  <bgColor indexed="15"/>
                </patternFill>
              </fill>
            </x14:dxf>
          </x14:cfRule>
          <xm:sqref>C32</xm:sqref>
        </x14:conditionalFormatting>
        <x14:conditionalFormatting xmlns:xm="http://schemas.microsoft.com/office/excel/2006/main">
          <x14:cfRule type="cellIs" priority="236" stopIfTrue="1" operator="equal" id="{193D8677-93DD-4FFE-AA2D-556A5562C781}">
            <xm:f>Resumen!$B$22</xm:f>
            <x14:dxf>
              <font>
                <b val="0"/>
                <condense val="0"/>
                <extend val="0"/>
                <color indexed="13"/>
              </font>
              <fill>
                <patternFill patternType="solid">
                  <fgColor indexed="60"/>
                  <bgColor indexed="10"/>
                </patternFill>
              </fill>
            </x14:dxf>
          </x14:cfRule>
          <x14:cfRule type="cellIs" priority="237" stopIfTrue="1" operator="equal" id="{C413DDED-3C67-4530-9989-9B042CA48EBE}">
            <xm:f>Resumen!$B$23</xm:f>
            <x14:dxf>
              <font>
                <b val="0"/>
                <condense val="0"/>
                <extend val="0"/>
                <color indexed="63"/>
              </font>
              <fill>
                <patternFill patternType="solid">
                  <fgColor indexed="29"/>
                  <bgColor indexed="52"/>
                </patternFill>
              </fill>
            </x14:dxf>
          </x14:cfRule>
          <x14:cfRule type="cellIs" priority="238" stopIfTrue="1" operator="equal" id="{2219925C-0A55-4791-9B41-7E3C2FD5D8E9}">
            <xm:f>Resumen!$B$24</xm:f>
            <x14:dxf>
              <fill>
                <patternFill patternType="solid">
                  <fgColor indexed="34"/>
                  <bgColor indexed="13"/>
                </patternFill>
              </fill>
            </x14:dxf>
          </x14:cfRule>
          <x14:cfRule type="cellIs" priority="239" stopIfTrue="1" operator="equal" id="{55C47293-AB2A-4DF8-8CF4-CCA69DB7311E}">
            <xm:f>Resumen!$B$25</xm:f>
            <x14:dxf>
              <fill>
                <patternFill patternType="solid">
                  <fgColor indexed="49"/>
                  <bgColor indexed="11"/>
                </patternFill>
              </fill>
            </x14:dxf>
          </x14:cfRule>
          <x14:cfRule type="cellIs" priority="240" stopIfTrue="1" operator="equal" id="{52877B6A-1226-4739-9224-6BA7DFC565B9}">
            <xm:f>Resumen!$B$26</xm:f>
            <x14:dxf>
              <fill>
                <patternFill patternType="solid">
                  <fgColor indexed="35"/>
                  <bgColor indexed="15"/>
                </patternFill>
              </fill>
            </x14:dxf>
          </x14:cfRule>
          <xm:sqref>C34</xm:sqref>
        </x14:conditionalFormatting>
        <x14:conditionalFormatting xmlns:xm="http://schemas.microsoft.com/office/excel/2006/main">
          <x14:cfRule type="cellIs" priority="241" stopIfTrue="1" operator="equal" id="{33E6AE02-8FC1-4573-80C3-A58F6B70FC57}">
            <xm:f>Resumen!$B$22</xm:f>
            <x14:dxf>
              <font>
                <b val="0"/>
                <condense val="0"/>
                <extend val="0"/>
                <color indexed="13"/>
              </font>
              <fill>
                <patternFill patternType="solid">
                  <fgColor indexed="60"/>
                  <bgColor indexed="10"/>
                </patternFill>
              </fill>
            </x14:dxf>
          </x14:cfRule>
          <x14:cfRule type="cellIs" priority="242" stopIfTrue="1" operator="equal" id="{A02D61EF-EBED-4C34-B317-59453AA82D4F}">
            <xm:f>Resumen!$B$23</xm:f>
            <x14:dxf>
              <font>
                <b val="0"/>
                <condense val="0"/>
                <extend val="0"/>
                <color indexed="63"/>
              </font>
              <fill>
                <patternFill patternType="solid">
                  <fgColor indexed="29"/>
                  <bgColor indexed="52"/>
                </patternFill>
              </fill>
            </x14:dxf>
          </x14:cfRule>
          <x14:cfRule type="cellIs" priority="243" stopIfTrue="1" operator="equal" id="{C8A38183-89DF-41DE-A115-61FE51167DA4}">
            <xm:f>Resumen!$B$24</xm:f>
            <x14:dxf>
              <fill>
                <patternFill patternType="solid">
                  <fgColor indexed="34"/>
                  <bgColor indexed="13"/>
                </patternFill>
              </fill>
            </x14:dxf>
          </x14:cfRule>
          <x14:cfRule type="cellIs" priority="244" stopIfTrue="1" operator="equal" id="{43D3838C-21F6-4203-827C-40B0C46807A8}">
            <xm:f>Resumen!$B$25</xm:f>
            <x14:dxf>
              <fill>
                <patternFill patternType="solid">
                  <fgColor indexed="49"/>
                  <bgColor indexed="11"/>
                </patternFill>
              </fill>
            </x14:dxf>
          </x14:cfRule>
          <x14:cfRule type="cellIs" priority="245" stopIfTrue="1" operator="equal" id="{EBC17785-E254-4EA8-9217-969E9DC752FC}">
            <xm:f>Resumen!$B$26</xm:f>
            <x14:dxf>
              <fill>
                <patternFill patternType="solid">
                  <fgColor indexed="35"/>
                  <bgColor indexed="15"/>
                </patternFill>
              </fill>
            </x14:dxf>
          </x14:cfRule>
          <xm:sqref>C35</xm:sqref>
        </x14:conditionalFormatting>
        <x14:conditionalFormatting xmlns:xm="http://schemas.microsoft.com/office/excel/2006/main">
          <x14:cfRule type="cellIs" priority="246" stopIfTrue="1" operator="equal" id="{F9260C6F-1A69-4FC9-8455-9D2BE14985A6}">
            <xm:f>Resumen!$B$22</xm:f>
            <x14:dxf>
              <font>
                <b val="0"/>
                <condense val="0"/>
                <extend val="0"/>
                <color indexed="13"/>
              </font>
              <fill>
                <patternFill patternType="solid">
                  <fgColor indexed="60"/>
                  <bgColor indexed="10"/>
                </patternFill>
              </fill>
            </x14:dxf>
          </x14:cfRule>
          <x14:cfRule type="cellIs" priority="247" stopIfTrue="1" operator="equal" id="{CA3357DC-D029-4BAE-9B2C-28AECE402B98}">
            <xm:f>Resumen!$B$23</xm:f>
            <x14:dxf>
              <font>
                <b val="0"/>
                <condense val="0"/>
                <extend val="0"/>
                <color indexed="63"/>
              </font>
              <fill>
                <patternFill patternType="solid">
                  <fgColor indexed="29"/>
                  <bgColor indexed="52"/>
                </patternFill>
              </fill>
            </x14:dxf>
          </x14:cfRule>
          <x14:cfRule type="cellIs" priority="248" stopIfTrue="1" operator="equal" id="{192EC6C7-6FB3-4BCE-8449-E9BCACBAE22B}">
            <xm:f>Resumen!$B$24</xm:f>
            <x14:dxf>
              <fill>
                <patternFill patternType="solid">
                  <fgColor indexed="34"/>
                  <bgColor indexed="13"/>
                </patternFill>
              </fill>
            </x14:dxf>
          </x14:cfRule>
          <x14:cfRule type="cellIs" priority="249" stopIfTrue="1" operator="equal" id="{07FC77C0-B49B-4E9B-9275-C7931113DB4F}">
            <xm:f>Resumen!$B$25</xm:f>
            <x14:dxf>
              <fill>
                <patternFill patternType="solid">
                  <fgColor indexed="49"/>
                  <bgColor indexed="11"/>
                </patternFill>
              </fill>
            </x14:dxf>
          </x14:cfRule>
          <x14:cfRule type="cellIs" priority="250" stopIfTrue="1" operator="equal" id="{2318F23E-1983-4113-8D24-5AA5745FA003}">
            <xm:f>Resumen!$B$26</xm:f>
            <x14:dxf>
              <fill>
                <patternFill patternType="solid">
                  <fgColor indexed="35"/>
                  <bgColor indexed="15"/>
                </patternFill>
              </fill>
            </x14:dxf>
          </x14:cfRule>
          <xm:sqref>C36</xm:sqref>
        </x14:conditionalFormatting>
        <x14:conditionalFormatting xmlns:xm="http://schemas.microsoft.com/office/excel/2006/main">
          <x14:cfRule type="cellIs" priority="251" stopIfTrue="1" operator="equal" id="{294AC2BA-3CFB-42CC-A60C-3FC820D919AD}">
            <xm:f>Resumen!$B$22</xm:f>
            <x14:dxf>
              <font>
                <b val="0"/>
                <condense val="0"/>
                <extend val="0"/>
                <color indexed="13"/>
              </font>
              <fill>
                <patternFill patternType="solid">
                  <fgColor indexed="60"/>
                  <bgColor indexed="10"/>
                </patternFill>
              </fill>
            </x14:dxf>
          </x14:cfRule>
          <x14:cfRule type="cellIs" priority="252" stopIfTrue="1" operator="equal" id="{09F3FA2A-4BDB-4B6D-8D30-15ABFB062EB0}">
            <xm:f>Resumen!$B$23</xm:f>
            <x14:dxf>
              <font>
                <b val="0"/>
                <condense val="0"/>
                <extend val="0"/>
                <color indexed="63"/>
              </font>
              <fill>
                <patternFill patternType="solid">
                  <fgColor indexed="29"/>
                  <bgColor indexed="52"/>
                </patternFill>
              </fill>
            </x14:dxf>
          </x14:cfRule>
          <x14:cfRule type="cellIs" priority="253" stopIfTrue="1" operator="equal" id="{E6E0B243-62D7-4EB5-92A8-9FE98592496F}">
            <xm:f>Resumen!$B$24</xm:f>
            <x14:dxf>
              <fill>
                <patternFill patternType="solid">
                  <fgColor indexed="34"/>
                  <bgColor indexed="13"/>
                </patternFill>
              </fill>
            </x14:dxf>
          </x14:cfRule>
          <x14:cfRule type="cellIs" priority="254" stopIfTrue="1" operator="equal" id="{A9CCC7D1-FCCF-4C71-BD69-7AC94F36CFE8}">
            <xm:f>Resumen!$B$25</xm:f>
            <x14:dxf>
              <fill>
                <patternFill patternType="solid">
                  <fgColor indexed="49"/>
                  <bgColor indexed="11"/>
                </patternFill>
              </fill>
            </x14:dxf>
          </x14:cfRule>
          <x14:cfRule type="cellIs" priority="255" stopIfTrue="1" operator="equal" id="{33FBCAD6-78DF-43AD-89B1-61184D9FF814}">
            <xm:f>Resumen!$B$26</xm:f>
            <x14:dxf>
              <fill>
                <patternFill patternType="solid">
                  <fgColor indexed="35"/>
                  <bgColor indexed="15"/>
                </patternFill>
              </fill>
            </x14:dxf>
          </x14:cfRule>
          <xm:sqref>C37</xm:sqref>
        </x14:conditionalFormatting>
        <x14:conditionalFormatting xmlns:xm="http://schemas.microsoft.com/office/excel/2006/main">
          <x14:cfRule type="cellIs" priority="256" stopIfTrue="1" operator="equal" id="{EB2C8ABF-3E16-4D47-8696-EB2FE19C7B21}">
            <xm:f>Resumen!$B$22</xm:f>
            <x14:dxf>
              <font>
                <b val="0"/>
                <condense val="0"/>
                <extend val="0"/>
                <color indexed="13"/>
              </font>
              <fill>
                <patternFill patternType="solid">
                  <fgColor indexed="60"/>
                  <bgColor indexed="10"/>
                </patternFill>
              </fill>
            </x14:dxf>
          </x14:cfRule>
          <x14:cfRule type="cellIs" priority="257" stopIfTrue="1" operator="equal" id="{407D033A-8878-4D6D-8678-2A94DA67E8D0}">
            <xm:f>Resumen!$B$23</xm:f>
            <x14:dxf>
              <font>
                <b val="0"/>
                <condense val="0"/>
                <extend val="0"/>
                <color indexed="63"/>
              </font>
              <fill>
                <patternFill patternType="solid">
                  <fgColor indexed="29"/>
                  <bgColor indexed="52"/>
                </patternFill>
              </fill>
            </x14:dxf>
          </x14:cfRule>
          <x14:cfRule type="cellIs" priority="258" stopIfTrue="1" operator="equal" id="{3B61A6BF-59AD-46D8-865C-96CC0278B330}">
            <xm:f>Resumen!$B$24</xm:f>
            <x14:dxf>
              <fill>
                <patternFill patternType="solid">
                  <fgColor indexed="34"/>
                  <bgColor indexed="13"/>
                </patternFill>
              </fill>
            </x14:dxf>
          </x14:cfRule>
          <x14:cfRule type="cellIs" priority="259" stopIfTrue="1" operator="equal" id="{B7FB1C57-F60A-4FE2-9540-67AA9B1505C5}">
            <xm:f>Resumen!$B$25</xm:f>
            <x14:dxf>
              <fill>
                <patternFill patternType="solid">
                  <fgColor indexed="49"/>
                  <bgColor indexed="11"/>
                </patternFill>
              </fill>
            </x14:dxf>
          </x14:cfRule>
          <x14:cfRule type="cellIs" priority="260" stopIfTrue="1" operator="equal" id="{36948299-7B50-4017-AFC3-FB661EA1CFBA}">
            <xm:f>Resumen!$B$26</xm:f>
            <x14:dxf>
              <fill>
                <patternFill patternType="solid">
                  <fgColor indexed="35"/>
                  <bgColor indexed="15"/>
                </patternFill>
              </fill>
            </x14:dxf>
          </x14:cfRule>
          <xm:sqref>C38</xm:sqref>
        </x14:conditionalFormatting>
        <x14:conditionalFormatting xmlns:xm="http://schemas.microsoft.com/office/excel/2006/main">
          <x14:cfRule type="cellIs" priority="261" stopIfTrue="1" operator="equal" id="{A9559D93-1C1E-4768-A1CA-3E276244EFDE}">
            <xm:f>Resumen!$B$22</xm:f>
            <x14:dxf>
              <font>
                <b val="0"/>
                <condense val="0"/>
                <extend val="0"/>
                <color indexed="13"/>
              </font>
              <fill>
                <patternFill patternType="solid">
                  <fgColor indexed="60"/>
                  <bgColor indexed="10"/>
                </patternFill>
              </fill>
            </x14:dxf>
          </x14:cfRule>
          <x14:cfRule type="cellIs" priority="262" stopIfTrue="1" operator="equal" id="{6410F995-6DE8-477E-BA9E-2F5F8F4AAE23}">
            <xm:f>Resumen!$B$23</xm:f>
            <x14:dxf>
              <font>
                <b val="0"/>
                <condense val="0"/>
                <extend val="0"/>
                <color indexed="63"/>
              </font>
              <fill>
                <patternFill patternType="solid">
                  <fgColor indexed="29"/>
                  <bgColor indexed="52"/>
                </patternFill>
              </fill>
            </x14:dxf>
          </x14:cfRule>
          <x14:cfRule type="cellIs" priority="263" stopIfTrue="1" operator="equal" id="{7B77B74B-7810-48CD-8D75-C99792B1A44D}">
            <xm:f>Resumen!$B$24</xm:f>
            <x14:dxf>
              <fill>
                <patternFill patternType="solid">
                  <fgColor indexed="34"/>
                  <bgColor indexed="13"/>
                </patternFill>
              </fill>
            </x14:dxf>
          </x14:cfRule>
          <x14:cfRule type="cellIs" priority="264" stopIfTrue="1" operator="equal" id="{CD7D411F-5E96-4529-A081-94A49290167A}">
            <xm:f>Resumen!$B$25</xm:f>
            <x14:dxf>
              <fill>
                <patternFill patternType="solid">
                  <fgColor indexed="49"/>
                  <bgColor indexed="11"/>
                </patternFill>
              </fill>
            </x14:dxf>
          </x14:cfRule>
          <x14:cfRule type="cellIs" priority="265" stopIfTrue="1" operator="equal" id="{F3A0A2FD-EE00-4EE2-AE23-EEB805DC24F1}">
            <xm:f>Resumen!$B$26</xm:f>
            <x14:dxf>
              <fill>
                <patternFill patternType="solid">
                  <fgColor indexed="35"/>
                  <bgColor indexed="15"/>
                </patternFill>
              </fill>
            </x14:dxf>
          </x14:cfRule>
          <xm:sqref>C39</xm:sqref>
        </x14:conditionalFormatting>
        <x14:conditionalFormatting xmlns:xm="http://schemas.microsoft.com/office/excel/2006/main">
          <x14:cfRule type="cellIs" priority="266" stopIfTrue="1" operator="equal" id="{2F4E55B3-3EE0-4222-83C2-7F7327D83257}">
            <xm:f>Resumen!$B$22</xm:f>
            <x14:dxf>
              <font>
                <b val="0"/>
                <condense val="0"/>
                <extend val="0"/>
                <color indexed="13"/>
              </font>
              <fill>
                <patternFill patternType="solid">
                  <fgColor indexed="60"/>
                  <bgColor indexed="10"/>
                </patternFill>
              </fill>
            </x14:dxf>
          </x14:cfRule>
          <x14:cfRule type="cellIs" priority="267" stopIfTrue="1" operator="equal" id="{14B4A417-6C34-44D5-B44C-D79D1546D548}">
            <xm:f>Resumen!$B$23</xm:f>
            <x14:dxf>
              <font>
                <b val="0"/>
                <condense val="0"/>
                <extend val="0"/>
                <color indexed="63"/>
              </font>
              <fill>
                <patternFill patternType="solid">
                  <fgColor indexed="29"/>
                  <bgColor indexed="52"/>
                </patternFill>
              </fill>
            </x14:dxf>
          </x14:cfRule>
          <x14:cfRule type="cellIs" priority="268" stopIfTrue="1" operator="equal" id="{9E9B21DA-CBD5-44C8-BCAB-1268220AD8A1}">
            <xm:f>Resumen!$B$24</xm:f>
            <x14:dxf>
              <fill>
                <patternFill patternType="solid">
                  <fgColor indexed="34"/>
                  <bgColor indexed="13"/>
                </patternFill>
              </fill>
            </x14:dxf>
          </x14:cfRule>
          <x14:cfRule type="cellIs" priority="269" stopIfTrue="1" operator="equal" id="{C73C8300-9B3E-4F54-B2A8-107DACDC5285}">
            <xm:f>Resumen!$B$25</xm:f>
            <x14:dxf>
              <fill>
                <patternFill patternType="solid">
                  <fgColor indexed="49"/>
                  <bgColor indexed="11"/>
                </patternFill>
              </fill>
            </x14:dxf>
          </x14:cfRule>
          <x14:cfRule type="cellIs" priority="270" stopIfTrue="1" operator="equal" id="{FE84C7E6-A67D-413C-9557-5077D6B8C696}">
            <xm:f>Resumen!$B$26</xm:f>
            <x14:dxf>
              <fill>
                <patternFill patternType="solid">
                  <fgColor indexed="35"/>
                  <bgColor indexed="15"/>
                </patternFill>
              </fill>
            </x14:dxf>
          </x14:cfRule>
          <xm:sqref>C40</xm:sqref>
        </x14:conditionalFormatting>
        <x14:conditionalFormatting xmlns:xm="http://schemas.microsoft.com/office/excel/2006/main">
          <x14:cfRule type="cellIs" priority="271" stopIfTrue="1" operator="equal" id="{A308BD4B-F756-4B41-8B51-316117A61B4E}">
            <xm:f>Resumen!$B$22</xm:f>
            <x14:dxf>
              <font>
                <b val="0"/>
                <condense val="0"/>
                <extend val="0"/>
                <color indexed="13"/>
              </font>
              <fill>
                <patternFill patternType="solid">
                  <fgColor indexed="60"/>
                  <bgColor indexed="10"/>
                </patternFill>
              </fill>
            </x14:dxf>
          </x14:cfRule>
          <x14:cfRule type="cellIs" priority="272" stopIfTrue="1" operator="equal" id="{F84B2502-A846-4F51-BA6C-B1EC1FB1CF44}">
            <xm:f>Resumen!$B$23</xm:f>
            <x14:dxf>
              <font>
                <b val="0"/>
                <condense val="0"/>
                <extend val="0"/>
                <color indexed="63"/>
              </font>
              <fill>
                <patternFill patternType="solid">
                  <fgColor indexed="29"/>
                  <bgColor indexed="52"/>
                </patternFill>
              </fill>
            </x14:dxf>
          </x14:cfRule>
          <x14:cfRule type="cellIs" priority="273" stopIfTrue="1" operator="equal" id="{69194C56-A369-4534-9D92-9980CF518131}">
            <xm:f>Resumen!$B$24</xm:f>
            <x14:dxf>
              <fill>
                <patternFill patternType="solid">
                  <fgColor indexed="34"/>
                  <bgColor indexed="13"/>
                </patternFill>
              </fill>
            </x14:dxf>
          </x14:cfRule>
          <x14:cfRule type="cellIs" priority="274" stopIfTrue="1" operator="equal" id="{47C28FBD-53F8-4AF3-AC88-93D99C2EE569}">
            <xm:f>Resumen!$B$25</xm:f>
            <x14:dxf>
              <fill>
                <patternFill patternType="solid">
                  <fgColor indexed="49"/>
                  <bgColor indexed="11"/>
                </patternFill>
              </fill>
            </x14:dxf>
          </x14:cfRule>
          <x14:cfRule type="cellIs" priority="275" stopIfTrue="1" operator="equal" id="{4947CE8B-50B2-4E50-9E1A-04212C42D15C}">
            <xm:f>Resumen!$B$26</xm:f>
            <x14:dxf>
              <fill>
                <patternFill patternType="solid">
                  <fgColor indexed="35"/>
                  <bgColor indexed="15"/>
                </patternFill>
              </fill>
            </x14:dxf>
          </x14:cfRule>
          <xm:sqref>C41</xm:sqref>
        </x14:conditionalFormatting>
        <x14:conditionalFormatting xmlns:xm="http://schemas.microsoft.com/office/excel/2006/main">
          <x14:cfRule type="cellIs" priority="276" stopIfTrue="1" operator="equal" id="{ECCA39B0-8850-469B-86E0-24336DD46E96}">
            <xm:f>Resumen!$B$22</xm:f>
            <x14:dxf>
              <font>
                <b val="0"/>
                <condense val="0"/>
                <extend val="0"/>
                <color indexed="13"/>
              </font>
              <fill>
                <patternFill patternType="solid">
                  <fgColor indexed="60"/>
                  <bgColor indexed="10"/>
                </patternFill>
              </fill>
            </x14:dxf>
          </x14:cfRule>
          <x14:cfRule type="cellIs" priority="277" stopIfTrue="1" operator="equal" id="{5D27BEA4-029B-42F4-8835-308D55C66A47}">
            <xm:f>Resumen!$B$23</xm:f>
            <x14:dxf>
              <font>
                <b val="0"/>
                <condense val="0"/>
                <extend val="0"/>
                <color indexed="63"/>
              </font>
              <fill>
                <patternFill patternType="solid">
                  <fgColor indexed="29"/>
                  <bgColor indexed="52"/>
                </patternFill>
              </fill>
            </x14:dxf>
          </x14:cfRule>
          <x14:cfRule type="cellIs" priority="278" stopIfTrue="1" operator="equal" id="{08061CBB-ABA3-46D6-B691-8C76E72536AE}">
            <xm:f>Resumen!$B$24</xm:f>
            <x14:dxf>
              <fill>
                <patternFill patternType="solid">
                  <fgColor indexed="34"/>
                  <bgColor indexed="13"/>
                </patternFill>
              </fill>
            </x14:dxf>
          </x14:cfRule>
          <x14:cfRule type="cellIs" priority="279" stopIfTrue="1" operator="equal" id="{BC4AF21E-9A13-4799-A2F1-02F37DC96832}">
            <xm:f>Resumen!$B$25</xm:f>
            <x14:dxf>
              <fill>
                <patternFill patternType="solid">
                  <fgColor indexed="49"/>
                  <bgColor indexed="11"/>
                </patternFill>
              </fill>
            </x14:dxf>
          </x14:cfRule>
          <x14:cfRule type="cellIs" priority="280" stopIfTrue="1" operator="equal" id="{01F221E1-89EA-49CF-BA5F-DA5503D60CF7}">
            <xm:f>Resumen!$B$26</xm:f>
            <x14:dxf>
              <fill>
                <patternFill patternType="solid">
                  <fgColor indexed="35"/>
                  <bgColor indexed="15"/>
                </patternFill>
              </fill>
            </x14:dxf>
          </x14:cfRule>
          <xm:sqref>C42</xm:sqref>
        </x14:conditionalFormatting>
        <x14:conditionalFormatting xmlns:xm="http://schemas.microsoft.com/office/excel/2006/main">
          <x14:cfRule type="cellIs" priority="281" stopIfTrue="1" operator="equal" id="{7539E1D6-AEEA-4880-9F07-FC3977119B15}">
            <xm:f>Resumen!$B$22</xm:f>
            <x14:dxf>
              <font>
                <b val="0"/>
                <condense val="0"/>
                <extend val="0"/>
                <color indexed="13"/>
              </font>
              <fill>
                <patternFill patternType="solid">
                  <fgColor indexed="60"/>
                  <bgColor indexed="10"/>
                </patternFill>
              </fill>
            </x14:dxf>
          </x14:cfRule>
          <x14:cfRule type="cellIs" priority="282" stopIfTrue="1" operator="equal" id="{DCE95EC2-9BE0-426A-90FD-4C4C9AD03DD8}">
            <xm:f>Resumen!$B$23</xm:f>
            <x14:dxf>
              <font>
                <b val="0"/>
                <condense val="0"/>
                <extend val="0"/>
                <color indexed="63"/>
              </font>
              <fill>
                <patternFill patternType="solid">
                  <fgColor indexed="29"/>
                  <bgColor indexed="52"/>
                </patternFill>
              </fill>
            </x14:dxf>
          </x14:cfRule>
          <x14:cfRule type="cellIs" priority="283" stopIfTrue="1" operator="equal" id="{DFF39D8F-F78C-4BC5-8C16-2ED13F37C784}">
            <xm:f>Resumen!$B$24</xm:f>
            <x14:dxf>
              <fill>
                <patternFill patternType="solid">
                  <fgColor indexed="34"/>
                  <bgColor indexed="13"/>
                </patternFill>
              </fill>
            </x14:dxf>
          </x14:cfRule>
          <x14:cfRule type="cellIs" priority="284" stopIfTrue="1" operator="equal" id="{C45D62B6-9DB3-4D44-9FA4-DA0322A0FFBF}">
            <xm:f>Resumen!$B$25</xm:f>
            <x14:dxf>
              <fill>
                <patternFill patternType="solid">
                  <fgColor indexed="49"/>
                  <bgColor indexed="11"/>
                </patternFill>
              </fill>
            </x14:dxf>
          </x14:cfRule>
          <x14:cfRule type="cellIs" priority="285" stopIfTrue="1" operator="equal" id="{CA59633B-F6F7-4526-B3C1-3B04FCCB9C4B}">
            <xm:f>Resumen!$B$26</xm:f>
            <x14:dxf>
              <fill>
                <patternFill patternType="solid">
                  <fgColor indexed="35"/>
                  <bgColor indexed="15"/>
                </patternFill>
              </fill>
            </x14:dxf>
          </x14:cfRule>
          <xm:sqref>C43</xm:sqref>
        </x14:conditionalFormatting>
        <x14:conditionalFormatting xmlns:xm="http://schemas.microsoft.com/office/excel/2006/main">
          <x14:cfRule type="cellIs" priority="286" stopIfTrue="1" operator="equal" id="{E124D531-8A4E-488A-83C5-87AA7571ADF2}">
            <xm:f>Resumen!$B$22</xm:f>
            <x14:dxf>
              <font>
                <b val="0"/>
                <condense val="0"/>
                <extend val="0"/>
                <color indexed="13"/>
              </font>
              <fill>
                <patternFill patternType="solid">
                  <fgColor indexed="60"/>
                  <bgColor indexed="10"/>
                </patternFill>
              </fill>
            </x14:dxf>
          </x14:cfRule>
          <x14:cfRule type="cellIs" priority="287" stopIfTrue="1" operator="equal" id="{4873FF2F-D0D2-469A-9E98-C592494F6B44}">
            <xm:f>Resumen!$B$23</xm:f>
            <x14:dxf>
              <font>
                <b val="0"/>
                <condense val="0"/>
                <extend val="0"/>
                <color indexed="63"/>
              </font>
              <fill>
                <patternFill patternType="solid">
                  <fgColor indexed="29"/>
                  <bgColor indexed="52"/>
                </patternFill>
              </fill>
            </x14:dxf>
          </x14:cfRule>
          <x14:cfRule type="cellIs" priority="288" stopIfTrue="1" operator="equal" id="{9D3E967F-188F-4713-9EBC-3936CCF01E1F}">
            <xm:f>Resumen!$B$24</xm:f>
            <x14:dxf>
              <fill>
                <patternFill patternType="solid">
                  <fgColor indexed="34"/>
                  <bgColor indexed="13"/>
                </patternFill>
              </fill>
            </x14:dxf>
          </x14:cfRule>
          <x14:cfRule type="cellIs" priority="289" stopIfTrue="1" operator="equal" id="{89FB278C-F8E1-45C4-9847-47F9CE4870BB}">
            <xm:f>Resumen!$B$25</xm:f>
            <x14:dxf>
              <fill>
                <patternFill patternType="solid">
                  <fgColor indexed="49"/>
                  <bgColor indexed="11"/>
                </patternFill>
              </fill>
            </x14:dxf>
          </x14:cfRule>
          <x14:cfRule type="cellIs" priority="290" stopIfTrue="1" operator="equal" id="{FF23C227-D5B3-4DFE-9CD1-8A14E7FCFD9A}">
            <xm:f>Resumen!$B$26</xm:f>
            <x14:dxf>
              <fill>
                <patternFill patternType="solid">
                  <fgColor indexed="35"/>
                  <bgColor indexed="15"/>
                </patternFill>
              </fill>
            </x14:dxf>
          </x14:cfRule>
          <xm:sqref>C44</xm:sqref>
        </x14:conditionalFormatting>
        <x14:conditionalFormatting xmlns:xm="http://schemas.microsoft.com/office/excel/2006/main">
          <x14:cfRule type="cellIs" priority="291" stopIfTrue="1" operator="equal" id="{CEF4E622-604C-406D-864C-C7188733A7A0}">
            <xm:f>Resumen!$B$22</xm:f>
            <x14:dxf>
              <font>
                <b val="0"/>
                <condense val="0"/>
                <extend val="0"/>
                <color indexed="13"/>
              </font>
              <fill>
                <patternFill patternType="solid">
                  <fgColor indexed="60"/>
                  <bgColor indexed="10"/>
                </patternFill>
              </fill>
            </x14:dxf>
          </x14:cfRule>
          <x14:cfRule type="cellIs" priority="292" stopIfTrue="1" operator="equal" id="{D96954E0-0567-46FA-9962-DC10E090033D}">
            <xm:f>Resumen!$B$23</xm:f>
            <x14:dxf>
              <font>
                <b val="0"/>
                <condense val="0"/>
                <extend val="0"/>
                <color indexed="63"/>
              </font>
              <fill>
                <patternFill patternType="solid">
                  <fgColor indexed="29"/>
                  <bgColor indexed="52"/>
                </patternFill>
              </fill>
            </x14:dxf>
          </x14:cfRule>
          <x14:cfRule type="cellIs" priority="293" stopIfTrue="1" operator="equal" id="{32A8B281-04CA-4AD1-AE20-909687CB5040}">
            <xm:f>Resumen!$B$24</xm:f>
            <x14:dxf>
              <fill>
                <patternFill patternType="solid">
                  <fgColor indexed="34"/>
                  <bgColor indexed="13"/>
                </patternFill>
              </fill>
            </x14:dxf>
          </x14:cfRule>
          <x14:cfRule type="cellIs" priority="294" stopIfTrue="1" operator="equal" id="{896CDCCD-1DC9-46F5-A031-A6C7B4270B67}">
            <xm:f>Resumen!$B$25</xm:f>
            <x14:dxf>
              <fill>
                <patternFill patternType="solid">
                  <fgColor indexed="49"/>
                  <bgColor indexed="11"/>
                </patternFill>
              </fill>
            </x14:dxf>
          </x14:cfRule>
          <x14:cfRule type="cellIs" priority="295" stopIfTrue="1" operator="equal" id="{6C2FBB58-C12E-46F6-816D-0C99B68C3B22}">
            <xm:f>Resumen!$B$26</xm:f>
            <x14:dxf>
              <fill>
                <patternFill patternType="solid">
                  <fgColor indexed="35"/>
                  <bgColor indexed="15"/>
                </patternFill>
              </fill>
            </x14:dxf>
          </x14:cfRule>
          <xm:sqref>C46</xm:sqref>
        </x14:conditionalFormatting>
        <x14:conditionalFormatting xmlns:xm="http://schemas.microsoft.com/office/excel/2006/main">
          <x14:cfRule type="cellIs" priority="296" stopIfTrue="1" operator="equal" id="{C4D5DEC5-ED2E-427F-9293-19C4522267B2}">
            <xm:f>Resumen!$B$22</xm:f>
            <x14:dxf>
              <font>
                <b val="0"/>
                <condense val="0"/>
                <extend val="0"/>
                <color indexed="13"/>
              </font>
              <fill>
                <patternFill patternType="solid">
                  <fgColor indexed="60"/>
                  <bgColor indexed="10"/>
                </patternFill>
              </fill>
            </x14:dxf>
          </x14:cfRule>
          <x14:cfRule type="cellIs" priority="297" stopIfTrue="1" operator="equal" id="{EF658BEE-86BD-42F1-A9F0-BEC2D5C0E3BD}">
            <xm:f>Resumen!$B$23</xm:f>
            <x14:dxf>
              <font>
                <b val="0"/>
                <condense val="0"/>
                <extend val="0"/>
                <color indexed="63"/>
              </font>
              <fill>
                <patternFill patternType="solid">
                  <fgColor indexed="29"/>
                  <bgColor indexed="52"/>
                </patternFill>
              </fill>
            </x14:dxf>
          </x14:cfRule>
          <x14:cfRule type="cellIs" priority="298" stopIfTrue="1" operator="equal" id="{7D44F983-0992-427A-9ECA-21FC2E853167}">
            <xm:f>Resumen!$B$24</xm:f>
            <x14:dxf>
              <fill>
                <patternFill patternType="solid">
                  <fgColor indexed="34"/>
                  <bgColor indexed="13"/>
                </patternFill>
              </fill>
            </x14:dxf>
          </x14:cfRule>
          <x14:cfRule type="cellIs" priority="299" stopIfTrue="1" operator="equal" id="{77C43F36-29AC-42D3-AB40-4D7236FEEE75}">
            <xm:f>Resumen!$B$25</xm:f>
            <x14:dxf>
              <fill>
                <patternFill patternType="solid">
                  <fgColor indexed="49"/>
                  <bgColor indexed="11"/>
                </patternFill>
              </fill>
            </x14:dxf>
          </x14:cfRule>
          <x14:cfRule type="cellIs" priority="300" stopIfTrue="1" operator="equal" id="{4F358D5D-2198-488D-AA72-B1D0C804FFB6}">
            <xm:f>Resumen!$B$26</xm:f>
            <x14:dxf>
              <fill>
                <patternFill patternType="solid">
                  <fgColor indexed="35"/>
                  <bgColor indexed="15"/>
                </patternFill>
              </fill>
            </x14:dxf>
          </x14:cfRule>
          <xm:sqref>C47</xm:sqref>
        </x14:conditionalFormatting>
        <x14:conditionalFormatting xmlns:xm="http://schemas.microsoft.com/office/excel/2006/main">
          <x14:cfRule type="cellIs" priority="301" stopIfTrue="1" operator="equal" id="{41D54B67-4990-44D3-8FC1-89FC90682F88}">
            <xm:f>Resumen!$B$22</xm:f>
            <x14:dxf>
              <font>
                <b val="0"/>
                <condense val="0"/>
                <extend val="0"/>
                <color indexed="13"/>
              </font>
              <fill>
                <patternFill patternType="solid">
                  <fgColor indexed="60"/>
                  <bgColor indexed="10"/>
                </patternFill>
              </fill>
            </x14:dxf>
          </x14:cfRule>
          <x14:cfRule type="cellIs" priority="302" stopIfTrue="1" operator="equal" id="{22974855-09FB-4FC3-A28E-D35D62DB1542}">
            <xm:f>Resumen!$B$23</xm:f>
            <x14:dxf>
              <font>
                <b val="0"/>
                <condense val="0"/>
                <extend val="0"/>
                <color indexed="63"/>
              </font>
              <fill>
                <patternFill patternType="solid">
                  <fgColor indexed="29"/>
                  <bgColor indexed="52"/>
                </patternFill>
              </fill>
            </x14:dxf>
          </x14:cfRule>
          <x14:cfRule type="cellIs" priority="303" stopIfTrue="1" operator="equal" id="{1436C054-2D32-4F23-A26B-1E66DD34AF2A}">
            <xm:f>Resumen!$B$24</xm:f>
            <x14:dxf>
              <fill>
                <patternFill patternType="solid">
                  <fgColor indexed="34"/>
                  <bgColor indexed="13"/>
                </patternFill>
              </fill>
            </x14:dxf>
          </x14:cfRule>
          <x14:cfRule type="cellIs" priority="304" stopIfTrue="1" operator="equal" id="{90204578-8705-4D48-8A96-98B6B9D7E5CA}">
            <xm:f>Resumen!$B$25</xm:f>
            <x14:dxf>
              <fill>
                <patternFill patternType="solid">
                  <fgColor indexed="49"/>
                  <bgColor indexed="11"/>
                </patternFill>
              </fill>
            </x14:dxf>
          </x14:cfRule>
          <x14:cfRule type="cellIs" priority="305" stopIfTrue="1" operator="equal" id="{66DBDC40-34FE-4C71-BEF7-17ACF1663C2D}">
            <xm:f>Resumen!$B$26</xm:f>
            <x14:dxf>
              <fill>
                <patternFill patternType="solid">
                  <fgColor indexed="35"/>
                  <bgColor indexed="15"/>
                </patternFill>
              </fill>
            </x14:dxf>
          </x14:cfRule>
          <xm:sqref>C48</xm:sqref>
        </x14:conditionalFormatting>
        <x14:conditionalFormatting xmlns:xm="http://schemas.microsoft.com/office/excel/2006/main">
          <x14:cfRule type="cellIs" priority="306" stopIfTrue="1" operator="equal" id="{46A2AE15-AAA3-4CD3-AB98-FEB75D83D238}">
            <xm:f>Resumen!$B$22</xm:f>
            <x14:dxf>
              <font>
                <b val="0"/>
                <condense val="0"/>
                <extend val="0"/>
                <color indexed="13"/>
              </font>
              <fill>
                <patternFill patternType="solid">
                  <fgColor indexed="60"/>
                  <bgColor indexed="10"/>
                </patternFill>
              </fill>
            </x14:dxf>
          </x14:cfRule>
          <x14:cfRule type="cellIs" priority="307" stopIfTrue="1" operator="equal" id="{D5DBFDAD-F69E-466D-9AED-C7C9689DDEE0}">
            <xm:f>Resumen!$B$23</xm:f>
            <x14:dxf>
              <font>
                <b val="0"/>
                <condense val="0"/>
                <extend val="0"/>
                <color indexed="63"/>
              </font>
              <fill>
                <patternFill patternType="solid">
                  <fgColor indexed="29"/>
                  <bgColor indexed="52"/>
                </patternFill>
              </fill>
            </x14:dxf>
          </x14:cfRule>
          <x14:cfRule type="cellIs" priority="308" stopIfTrue="1" operator="equal" id="{02AA6BCF-B8F1-445C-9FBD-4EB17AFF5070}">
            <xm:f>Resumen!$B$24</xm:f>
            <x14:dxf>
              <fill>
                <patternFill patternType="solid">
                  <fgColor indexed="34"/>
                  <bgColor indexed="13"/>
                </patternFill>
              </fill>
            </x14:dxf>
          </x14:cfRule>
          <x14:cfRule type="cellIs" priority="309" stopIfTrue="1" operator="equal" id="{0E48E78D-80C4-4E59-BBD4-1BEF8768CAD7}">
            <xm:f>Resumen!$B$25</xm:f>
            <x14:dxf>
              <fill>
                <patternFill patternType="solid">
                  <fgColor indexed="49"/>
                  <bgColor indexed="11"/>
                </patternFill>
              </fill>
            </x14:dxf>
          </x14:cfRule>
          <x14:cfRule type="cellIs" priority="310" stopIfTrue="1" operator="equal" id="{9FC33E7B-97BC-499F-AC1B-93B19BEB21D0}">
            <xm:f>Resumen!$B$26</xm:f>
            <x14:dxf>
              <fill>
                <patternFill patternType="solid">
                  <fgColor indexed="35"/>
                  <bgColor indexed="15"/>
                </patternFill>
              </fill>
            </x14:dxf>
          </x14:cfRule>
          <xm:sqref>C49</xm:sqref>
        </x14:conditionalFormatting>
        <x14:conditionalFormatting xmlns:xm="http://schemas.microsoft.com/office/excel/2006/main">
          <x14:cfRule type="cellIs" priority="311" stopIfTrue="1" operator="equal" id="{E07CF1F9-333F-4475-AF05-D142A07FB4A0}">
            <xm:f>Resumen!$B$22</xm:f>
            <x14:dxf>
              <font>
                <b val="0"/>
                <condense val="0"/>
                <extend val="0"/>
                <color indexed="13"/>
              </font>
              <fill>
                <patternFill patternType="solid">
                  <fgColor indexed="60"/>
                  <bgColor indexed="10"/>
                </patternFill>
              </fill>
            </x14:dxf>
          </x14:cfRule>
          <x14:cfRule type="cellIs" priority="312" stopIfTrue="1" operator="equal" id="{5E808EA6-E051-4010-A791-61D53AD4879A}">
            <xm:f>Resumen!$B$23</xm:f>
            <x14:dxf>
              <font>
                <b val="0"/>
                <condense val="0"/>
                <extend val="0"/>
                <color indexed="63"/>
              </font>
              <fill>
                <patternFill patternType="solid">
                  <fgColor indexed="29"/>
                  <bgColor indexed="52"/>
                </patternFill>
              </fill>
            </x14:dxf>
          </x14:cfRule>
          <x14:cfRule type="cellIs" priority="313" stopIfTrue="1" operator="equal" id="{125F01F9-4DF7-4A0B-AD39-4F7178D5B420}">
            <xm:f>Resumen!$B$24</xm:f>
            <x14:dxf>
              <fill>
                <patternFill patternType="solid">
                  <fgColor indexed="34"/>
                  <bgColor indexed="13"/>
                </patternFill>
              </fill>
            </x14:dxf>
          </x14:cfRule>
          <x14:cfRule type="cellIs" priority="314" stopIfTrue="1" operator="equal" id="{18A5C659-5DDB-4A6A-A056-9C3A10893815}">
            <xm:f>Resumen!$B$25</xm:f>
            <x14:dxf>
              <fill>
                <patternFill patternType="solid">
                  <fgColor indexed="49"/>
                  <bgColor indexed="11"/>
                </patternFill>
              </fill>
            </x14:dxf>
          </x14:cfRule>
          <x14:cfRule type="cellIs" priority="315" stopIfTrue="1" operator="equal" id="{8452CBFF-5EDF-4248-A60B-CA92B09DD727}">
            <xm:f>Resumen!$B$26</xm:f>
            <x14:dxf>
              <fill>
                <patternFill patternType="solid">
                  <fgColor indexed="35"/>
                  <bgColor indexed="15"/>
                </patternFill>
              </fill>
            </x14:dxf>
          </x14:cfRule>
          <xm:sqref>C50</xm:sqref>
        </x14:conditionalFormatting>
        <x14:conditionalFormatting xmlns:xm="http://schemas.microsoft.com/office/excel/2006/main">
          <x14:cfRule type="cellIs" priority="316" stopIfTrue="1" operator="equal" id="{F1A50A52-C9E2-4CCD-AC77-C4691C55C80D}">
            <xm:f>Resumen!$B$22</xm:f>
            <x14:dxf>
              <font>
                <b val="0"/>
                <condense val="0"/>
                <extend val="0"/>
                <color indexed="13"/>
              </font>
              <fill>
                <patternFill patternType="solid">
                  <fgColor indexed="60"/>
                  <bgColor indexed="10"/>
                </patternFill>
              </fill>
            </x14:dxf>
          </x14:cfRule>
          <x14:cfRule type="cellIs" priority="317" stopIfTrue="1" operator="equal" id="{924E266C-1151-4875-B0CB-8D8CB605261A}">
            <xm:f>Resumen!$B$23</xm:f>
            <x14:dxf>
              <font>
                <b val="0"/>
                <condense val="0"/>
                <extend val="0"/>
                <color indexed="63"/>
              </font>
              <fill>
                <patternFill patternType="solid">
                  <fgColor indexed="29"/>
                  <bgColor indexed="52"/>
                </patternFill>
              </fill>
            </x14:dxf>
          </x14:cfRule>
          <x14:cfRule type="cellIs" priority="318" stopIfTrue="1" operator="equal" id="{12F1ED4E-C36E-4D62-B962-6B7CEB9D5257}">
            <xm:f>Resumen!$B$24</xm:f>
            <x14:dxf>
              <fill>
                <patternFill patternType="solid">
                  <fgColor indexed="34"/>
                  <bgColor indexed="13"/>
                </patternFill>
              </fill>
            </x14:dxf>
          </x14:cfRule>
          <x14:cfRule type="cellIs" priority="319" stopIfTrue="1" operator="equal" id="{1DA26EB3-3CFF-44A4-8022-D960BEB9A53E}">
            <xm:f>Resumen!$B$25</xm:f>
            <x14:dxf>
              <fill>
                <patternFill patternType="solid">
                  <fgColor indexed="49"/>
                  <bgColor indexed="11"/>
                </patternFill>
              </fill>
            </x14:dxf>
          </x14:cfRule>
          <x14:cfRule type="cellIs" priority="320" stopIfTrue="1" operator="equal" id="{DADCC351-D438-46A1-890F-8F4A90EAE9FC}">
            <xm:f>Resumen!$B$26</xm:f>
            <x14:dxf>
              <fill>
                <patternFill patternType="solid">
                  <fgColor indexed="35"/>
                  <bgColor indexed="15"/>
                </patternFill>
              </fill>
            </x14:dxf>
          </x14:cfRule>
          <xm:sqref>C51</xm:sqref>
        </x14:conditionalFormatting>
        <x14:conditionalFormatting xmlns:xm="http://schemas.microsoft.com/office/excel/2006/main">
          <x14:cfRule type="cellIs" priority="151" stopIfTrue="1" operator="equal" id="{DF5AF8A6-7523-4CCB-9C67-EE51CCD7C7FB}">
            <xm:f>Resumen!$B$22</xm:f>
            <x14:dxf>
              <font>
                <b val="0"/>
                <condense val="0"/>
                <extend val="0"/>
                <color indexed="13"/>
              </font>
              <fill>
                <patternFill patternType="solid">
                  <fgColor indexed="60"/>
                  <bgColor indexed="10"/>
                </patternFill>
              </fill>
            </x14:dxf>
          </x14:cfRule>
          <x14:cfRule type="cellIs" priority="152" stopIfTrue="1" operator="equal" id="{D75BAB88-CC61-43C2-91B4-5BB03236D4F4}">
            <xm:f>Resumen!$B$23</xm:f>
            <x14:dxf>
              <font>
                <b val="0"/>
                <condense val="0"/>
                <extend val="0"/>
                <color indexed="63"/>
              </font>
              <fill>
                <patternFill patternType="solid">
                  <fgColor indexed="29"/>
                  <bgColor indexed="52"/>
                </patternFill>
              </fill>
            </x14:dxf>
          </x14:cfRule>
          <x14:cfRule type="cellIs" priority="153" stopIfTrue="1" operator="equal" id="{08EA0D91-D74F-43E7-AF9E-F4CB66BC5843}">
            <xm:f>Resumen!$B$24</xm:f>
            <x14:dxf>
              <fill>
                <patternFill patternType="solid">
                  <fgColor indexed="34"/>
                  <bgColor indexed="13"/>
                </patternFill>
              </fill>
            </x14:dxf>
          </x14:cfRule>
          <x14:cfRule type="cellIs" priority="154" stopIfTrue="1" operator="equal" id="{AF04C9C2-E729-444D-8AB8-F9550E5F7893}">
            <xm:f>Resumen!$B$25</xm:f>
            <x14:dxf>
              <fill>
                <patternFill patternType="solid">
                  <fgColor indexed="49"/>
                  <bgColor indexed="11"/>
                </patternFill>
              </fill>
            </x14:dxf>
          </x14:cfRule>
          <x14:cfRule type="cellIs" priority="155" stopIfTrue="1" operator="equal" id="{E65C613D-50B5-4397-9120-1D61DAB25B54}">
            <xm:f>Resumen!$B$26</xm:f>
            <x14:dxf>
              <fill>
                <patternFill patternType="solid">
                  <fgColor indexed="35"/>
                  <bgColor indexed="15"/>
                </patternFill>
              </fill>
            </x14:dxf>
          </x14:cfRule>
          <xm:sqref>C19</xm:sqref>
        </x14:conditionalFormatting>
        <x14:conditionalFormatting xmlns:xm="http://schemas.microsoft.com/office/excel/2006/main">
          <x14:cfRule type="cellIs" priority="156" stopIfTrue="1" operator="equal" id="{66123512-1768-4055-B2AA-94EC2454B0FD}">
            <xm:f>Resumen!$B$22</xm:f>
            <x14:dxf>
              <font>
                <b val="0"/>
                <condense val="0"/>
                <extend val="0"/>
                <color indexed="13"/>
              </font>
              <fill>
                <patternFill patternType="solid">
                  <fgColor indexed="60"/>
                  <bgColor indexed="10"/>
                </patternFill>
              </fill>
            </x14:dxf>
          </x14:cfRule>
          <x14:cfRule type="cellIs" priority="157" stopIfTrue="1" operator="equal" id="{78262D3F-D93F-4150-9C72-D5FFAB45B63E}">
            <xm:f>Resumen!$B$23</xm:f>
            <x14:dxf>
              <font>
                <b val="0"/>
                <condense val="0"/>
                <extend val="0"/>
                <color indexed="63"/>
              </font>
              <fill>
                <patternFill patternType="solid">
                  <fgColor indexed="29"/>
                  <bgColor indexed="52"/>
                </patternFill>
              </fill>
            </x14:dxf>
          </x14:cfRule>
          <x14:cfRule type="cellIs" priority="158" stopIfTrue="1" operator="equal" id="{AB8F83D1-5AD6-4CA0-87BC-1121D42F721F}">
            <xm:f>Resumen!$B$24</xm:f>
            <x14:dxf>
              <fill>
                <patternFill patternType="solid">
                  <fgColor indexed="34"/>
                  <bgColor indexed="13"/>
                </patternFill>
              </fill>
            </x14:dxf>
          </x14:cfRule>
          <x14:cfRule type="cellIs" priority="159" stopIfTrue="1" operator="equal" id="{681D74B7-75FD-44C2-B821-B5F16130B271}">
            <xm:f>Resumen!$B$25</xm:f>
            <x14:dxf>
              <fill>
                <patternFill patternType="solid">
                  <fgColor indexed="49"/>
                  <bgColor indexed="11"/>
                </patternFill>
              </fill>
            </x14:dxf>
          </x14:cfRule>
          <x14:cfRule type="cellIs" priority="160" stopIfTrue="1" operator="equal" id="{08513C8B-ED89-4DB3-899B-FFB57B48958A}">
            <xm:f>Resumen!$B$26</xm:f>
            <x14:dxf>
              <fill>
                <patternFill patternType="solid">
                  <fgColor indexed="35"/>
                  <bgColor indexed="15"/>
                </patternFill>
              </fill>
            </x14:dxf>
          </x14:cfRule>
          <xm:sqref>C19</xm:sqref>
        </x14:conditionalFormatting>
        <x14:conditionalFormatting xmlns:xm="http://schemas.microsoft.com/office/excel/2006/main">
          <x14:cfRule type="cellIs" priority="106" stopIfTrue="1" operator="equal" id="{930C8563-F882-4A2E-987D-2C942A3E2833}">
            <xm:f>Resumen!$B$22</xm:f>
            <x14:dxf>
              <font>
                <b val="0"/>
                <condense val="0"/>
                <extend val="0"/>
                <color indexed="13"/>
              </font>
              <fill>
                <patternFill patternType="solid">
                  <fgColor indexed="60"/>
                  <bgColor indexed="10"/>
                </patternFill>
              </fill>
            </x14:dxf>
          </x14:cfRule>
          <x14:cfRule type="cellIs" priority="107" stopIfTrue="1" operator="equal" id="{B8AA5A21-408B-485D-BCAF-F124379AD6DE}">
            <xm:f>Resumen!$B$23</xm:f>
            <x14:dxf>
              <font>
                <b val="0"/>
                <condense val="0"/>
                <extend val="0"/>
                <color indexed="63"/>
              </font>
              <fill>
                <patternFill patternType="solid">
                  <fgColor indexed="29"/>
                  <bgColor indexed="52"/>
                </patternFill>
              </fill>
            </x14:dxf>
          </x14:cfRule>
          <x14:cfRule type="cellIs" priority="108" stopIfTrue="1" operator="equal" id="{60EEA188-98F4-437C-B9C2-253049D6ECFB}">
            <xm:f>Resumen!$B$24</xm:f>
            <x14:dxf>
              <fill>
                <patternFill patternType="solid">
                  <fgColor indexed="34"/>
                  <bgColor indexed="13"/>
                </patternFill>
              </fill>
            </x14:dxf>
          </x14:cfRule>
          <x14:cfRule type="cellIs" priority="109" stopIfTrue="1" operator="equal" id="{908ABAA5-6E1B-4AB3-BD3B-1B733092C1B2}">
            <xm:f>Resumen!$B$25</xm:f>
            <x14:dxf>
              <fill>
                <patternFill patternType="solid">
                  <fgColor indexed="49"/>
                  <bgColor indexed="11"/>
                </patternFill>
              </fill>
            </x14:dxf>
          </x14:cfRule>
          <x14:cfRule type="cellIs" priority="110" stopIfTrue="1" operator="equal" id="{4D66FE54-9229-4835-AFA2-AD3617A42A99}">
            <xm:f>Resumen!$B$26</xm:f>
            <x14:dxf>
              <fill>
                <patternFill patternType="solid">
                  <fgColor indexed="35"/>
                  <bgColor indexed="15"/>
                </patternFill>
              </fill>
            </x14:dxf>
          </x14:cfRule>
          <xm:sqref>C13</xm:sqref>
        </x14:conditionalFormatting>
        <x14:conditionalFormatting xmlns:xm="http://schemas.microsoft.com/office/excel/2006/main">
          <x14:cfRule type="cellIs" priority="111" stopIfTrue="1" operator="equal" id="{A5CCA775-1E2D-46A1-A827-CFE648263D49}">
            <xm:f>Resumen!$B$22</xm:f>
            <x14:dxf>
              <font>
                <b val="0"/>
                <condense val="0"/>
                <extend val="0"/>
                <color indexed="13"/>
              </font>
              <fill>
                <patternFill patternType="solid">
                  <fgColor indexed="60"/>
                  <bgColor indexed="10"/>
                </patternFill>
              </fill>
            </x14:dxf>
          </x14:cfRule>
          <x14:cfRule type="cellIs" priority="112" stopIfTrue="1" operator="equal" id="{B2B0E734-7AC6-4B0F-80C1-A17A88D808CB}">
            <xm:f>Resumen!$B$23</xm:f>
            <x14:dxf>
              <font>
                <b val="0"/>
                <condense val="0"/>
                <extend val="0"/>
                <color indexed="63"/>
              </font>
              <fill>
                <patternFill patternType="solid">
                  <fgColor indexed="29"/>
                  <bgColor indexed="52"/>
                </patternFill>
              </fill>
            </x14:dxf>
          </x14:cfRule>
          <x14:cfRule type="cellIs" priority="113" stopIfTrue="1" operator="equal" id="{13EED7FC-063D-400A-A9E0-EA8746D4F7CB}">
            <xm:f>Resumen!$B$24</xm:f>
            <x14:dxf>
              <fill>
                <patternFill patternType="solid">
                  <fgColor indexed="34"/>
                  <bgColor indexed="13"/>
                </patternFill>
              </fill>
            </x14:dxf>
          </x14:cfRule>
          <x14:cfRule type="cellIs" priority="114" stopIfTrue="1" operator="equal" id="{BF21C4CC-B529-40A1-8FD4-109BE6978292}">
            <xm:f>Resumen!$B$25</xm:f>
            <x14:dxf>
              <fill>
                <patternFill patternType="solid">
                  <fgColor indexed="49"/>
                  <bgColor indexed="11"/>
                </patternFill>
              </fill>
            </x14:dxf>
          </x14:cfRule>
          <x14:cfRule type="cellIs" priority="115" stopIfTrue="1" operator="equal" id="{55CC64E8-EFB0-44DA-B16A-AB3341C4F438}">
            <xm:f>Resumen!$B$26</xm:f>
            <x14:dxf>
              <fill>
                <patternFill patternType="solid">
                  <fgColor indexed="35"/>
                  <bgColor indexed="15"/>
                </patternFill>
              </fill>
            </x14:dxf>
          </x14:cfRule>
          <xm:sqref>C13</xm:sqref>
        </x14:conditionalFormatting>
        <x14:conditionalFormatting xmlns:xm="http://schemas.microsoft.com/office/excel/2006/main">
          <x14:cfRule type="cellIs" priority="96" stopIfTrue="1" operator="equal" id="{1B281286-70D9-4148-9E1D-A79822210A95}">
            <xm:f>Resumen!$B$22</xm:f>
            <x14:dxf>
              <font>
                <b val="0"/>
                <condense val="0"/>
                <extend val="0"/>
                <color indexed="13"/>
              </font>
              <fill>
                <patternFill patternType="solid">
                  <fgColor indexed="60"/>
                  <bgColor indexed="10"/>
                </patternFill>
              </fill>
            </x14:dxf>
          </x14:cfRule>
          <x14:cfRule type="cellIs" priority="97" stopIfTrue="1" operator="equal" id="{9457364C-FD5A-4A2B-9BE5-51183C6E9365}">
            <xm:f>Resumen!$B$23</xm:f>
            <x14:dxf>
              <font>
                <b val="0"/>
                <condense val="0"/>
                <extend val="0"/>
                <color indexed="63"/>
              </font>
              <fill>
                <patternFill patternType="solid">
                  <fgColor indexed="29"/>
                  <bgColor indexed="52"/>
                </patternFill>
              </fill>
            </x14:dxf>
          </x14:cfRule>
          <x14:cfRule type="cellIs" priority="98" stopIfTrue="1" operator="equal" id="{F76C61EE-44D3-4BD4-89E5-53795D62B72D}">
            <xm:f>Resumen!$B$24</xm:f>
            <x14:dxf>
              <fill>
                <patternFill patternType="solid">
                  <fgColor indexed="34"/>
                  <bgColor indexed="13"/>
                </patternFill>
              </fill>
            </x14:dxf>
          </x14:cfRule>
          <x14:cfRule type="cellIs" priority="99" stopIfTrue="1" operator="equal" id="{2AA10A49-D7AB-4898-BA08-77FD38B40CC0}">
            <xm:f>Resumen!$B$25</xm:f>
            <x14:dxf>
              <fill>
                <patternFill patternType="solid">
                  <fgColor indexed="49"/>
                  <bgColor indexed="11"/>
                </patternFill>
              </fill>
            </x14:dxf>
          </x14:cfRule>
          <x14:cfRule type="cellIs" priority="100" stopIfTrue="1" operator="equal" id="{6A4A833E-3210-4EED-A0DB-4A7497A6FDD9}">
            <xm:f>Resumen!$B$26</xm:f>
            <x14:dxf>
              <fill>
                <patternFill patternType="solid">
                  <fgColor indexed="35"/>
                  <bgColor indexed="15"/>
                </patternFill>
              </fill>
            </x14:dxf>
          </x14:cfRule>
          <xm:sqref>C14</xm:sqref>
        </x14:conditionalFormatting>
        <x14:conditionalFormatting xmlns:xm="http://schemas.microsoft.com/office/excel/2006/main">
          <x14:cfRule type="cellIs" priority="101" stopIfTrue="1" operator="equal" id="{15839A2E-53F9-4C9C-97BB-2DC07933D3DC}">
            <xm:f>Resumen!$B$22</xm:f>
            <x14:dxf>
              <font>
                <b val="0"/>
                <condense val="0"/>
                <extend val="0"/>
                <color indexed="13"/>
              </font>
              <fill>
                <patternFill patternType="solid">
                  <fgColor indexed="60"/>
                  <bgColor indexed="10"/>
                </patternFill>
              </fill>
            </x14:dxf>
          </x14:cfRule>
          <x14:cfRule type="cellIs" priority="102" stopIfTrue="1" operator="equal" id="{2A300A4A-016A-4924-8E41-D01CE2E02EF9}">
            <xm:f>Resumen!$B$23</xm:f>
            <x14:dxf>
              <font>
                <b val="0"/>
                <condense val="0"/>
                <extend val="0"/>
                <color indexed="63"/>
              </font>
              <fill>
                <patternFill patternType="solid">
                  <fgColor indexed="29"/>
                  <bgColor indexed="52"/>
                </patternFill>
              </fill>
            </x14:dxf>
          </x14:cfRule>
          <x14:cfRule type="cellIs" priority="103" stopIfTrue="1" operator="equal" id="{A265F2CB-738F-4589-8348-5AF620A55314}">
            <xm:f>Resumen!$B$24</xm:f>
            <x14:dxf>
              <fill>
                <patternFill patternType="solid">
                  <fgColor indexed="34"/>
                  <bgColor indexed="13"/>
                </patternFill>
              </fill>
            </x14:dxf>
          </x14:cfRule>
          <x14:cfRule type="cellIs" priority="104" stopIfTrue="1" operator="equal" id="{270B1D12-C955-4E17-9B1A-07E3F8180371}">
            <xm:f>Resumen!$B$25</xm:f>
            <x14:dxf>
              <fill>
                <patternFill patternType="solid">
                  <fgColor indexed="49"/>
                  <bgColor indexed="11"/>
                </patternFill>
              </fill>
            </x14:dxf>
          </x14:cfRule>
          <x14:cfRule type="cellIs" priority="105" stopIfTrue="1" operator="equal" id="{8342FF1C-A70C-4404-89B8-A237C44247F8}">
            <xm:f>Resumen!$B$26</xm:f>
            <x14:dxf>
              <fill>
                <patternFill patternType="solid">
                  <fgColor indexed="35"/>
                  <bgColor indexed="15"/>
                </patternFill>
              </fill>
            </x14:dxf>
          </x14:cfRule>
          <xm:sqref>C14</xm:sqref>
        </x14:conditionalFormatting>
        <x14:conditionalFormatting xmlns:xm="http://schemas.microsoft.com/office/excel/2006/main">
          <x14:cfRule type="cellIs" priority="86" stopIfTrue="1" operator="equal" id="{5FDE81E8-780B-4FBD-89B2-58945987882D}">
            <xm:f>Resumen!$B$22</xm:f>
            <x14:dxf>
              <font>
                <b val="0"/>
                <condense val="0"/>
                <extend val="0"/>
                <color indexed="13"/>
              </font>
              <fill>
                <patternFill patternType="solid">
                  <fgColor indexed="60"/>
                  <bgColor indexed="10"/>
                </patternFill>
              </fill>
            </x14:dxf>
          </x14:cfRule>
          <x14:cfRule type="cellIs" priority="87" stopIfTrue="1" operator="equal" id="{B14FA1BD-A325-429A-810C-671DB070564B}">
            <xm:f>Resumen!$B$23</xm:f>
            <x14:dxf>
              <font>
                <b val="0"/>
                <condense val="0"/>
                <extend val="0"/>
                <color indexed="63"/>
              </font>
              <fill>
                <patternFill patternType="solid">
                  <fgColor indexed="29"/>
                  <bgColor indexed="52"/>
                </patternFill>
              </fill>
            </x14:dxf>
          </x14:cfRule>
          <x14:cfRule type="cellIs" priority="88" stopIfTrue="1" operator="equal" id="{0F95C57E-664E-424D-B99E-A0AD3F258972}">
            <xm:f>Resumen!$B$24</xm:f>
            <x14:dxf>
              <fill>
                <patternFill patternType="solid">
                  <fgColor indexed="34"/>
                  <bgColor indexed="13"/>
                </patternFill>
              </fill>
            </x14:dxf>
          </x14:cfRule>
          <x14:cfRule type="cellIs" priority="89" stopIfTrue="1" operator="equal" id="{0C54B63D-F67D-44C8-8D9C-9A257D42EC90}">
            <xm:f>Resumen!$B$25</xm:f>
            <x14:dxf>
              <fill>
                <patternFill patternType="solid">
                  <fgColor indexed="49"/>
                  <bgColor indexed="11"/>
                </patternFill>
              </fill>
            </x14:dxf>
          </x14:cfRule>
          <x14:cfRule type="cellIs" priority="90" stopIfTrue="1" operator="equal" id="{4B72ABB4-1A65-43AC-A30B-6670C36307E1}">
            <xm:f>Resumen!$B$26</xm:f>
            <x14:dxf>
              <fill>
                <patternFill patternType="solid">
                  <fgColor indexed="35"/>
                  <bgColor indexed="15"/>
                </patternFill>
              </fill>
            </x14:dxf>
          </x14:cfRule>
          <xm:sqref>C15</xm:sqref>
        </x14:conditionalFormatting>
        <x14:conditionalFormatting xmlns:xm="http://schemas.microsoft.com/office/excel/2006/main">
          <x14:cfRule type="cellIs" priority="91" stopIfTrue="1" operator="equal" id="{A4A5B443-102C-49E1-A206-7E76063A96A7}">
            <xm:f>Resumen!$B$22</xm:f>
            <x14:dxf>
              <font>
                <b val="0"/>
                <condense val="0"/>
                <extend val="0"/>
                <color indexed="13"/>
              </font>
              <fill>
                <patternFill patternType="solid">
                  <fgColor indexed="60"/>
                  <bgColor indexed="10"/>
                </patternFill>
              </fill>
            </x14:dxf>
          </x14:cfRule>
          <x14:cfRule type="cellIs" priority="92" stopIfTrue="1" operator="equal" id="{CA666AC4-4E85-42FA-A3A1-FFD6F691844E}">
            <xm:f>Resumen!$B$23</xm:f>
            <x14:dxf>
              <font>
                <b val="0"/>
                <condense val="0"/>
                <extend val="0"/>
                <color indexed="63"/>
              </font>
              <fill>
                <patternFill patternType="solid">
                  <fgColor indexed="29"/>
                  <bgColor indexed="52"/>
                </patternFill>
              </fill>
            </x14:dxf>
          </x14:cfRule>
          <x14:cfRule type="cellIs" priority="93" stopIfTrue="1" operator="equal" id="{998C6ED2-901A-4562-B16A-20FF7F3D4A10}">
            <xm:f>Resumen!$B$24</xm:f>
            <x14:dxf>
              <fill>
                <patternFill patternType="solid">
                  <fgColor indexed="34"/>
                  <bgColor indexed="13"/>
                </patternFill>
              </fill>
            </x14:dxf>
          </x14:cfRule>
          <x14:cfRule type="cellIs" priority="94" stopIfTrue="1" operator="equal" id="{0A2C4C39-9AE4-4A6F-8194-C21775D149CB}">
            <xm:f>Resumen!$B$25</xm:f>
            <x14:dxf>
              <fill>
                <patternFill patternType="solid">
                  <fgColor indexed="49"/>
                  <bgColor indexed="11"/>
                </patternFill>
              </fill>
            </x14:dxf>
          </x14:cfRule>
          <x14:cfRule type="cellIs" priority="95" stopIfTrue="1" operator="equal" id="{185E3001-519B-42B6-9E7F-DC0728CD4BA2}">
            <xm:f>Resumen!$B$26</xm:f>
            <x14:dxf>
              <fill>
                <patternFill patternType="solid">
                  <fgColor indexed="35"/>
                  <bgColor indexed="15"/>
                </patternFill>
              </fill>
            </x14:dxf>
          </x14:cfRule>
          <xm:sqref>C15</xm:sqref>
        </x14:conditionalFormatting>
        <x14:conditionalFormatting xmlns:xm="http://schemas.microsoft.com/office/excel/2006/main">
          <x14:cfRule type="cellIs" priority="46" stopIfTrue="1" operator="equal" id="{796B5C43-A814-4ACC-8664-8545AAB5A078}">
            <xm:f>Resumen!$B$22</xm:f>
            <x14:dxf>
              <font>
                <b val="0"/>
                <condense val="0"/>
                <extend val="0"/>
                <color indexed="13"/>
              </font>
              <fill>
                <patternFill patternType="solid">
                  <fgColor indexed="60"/>
                  <bgColor indexed="10"/>
                </patternFill>
              </fill>
            </x14:dxf>
          </x14:cfRule>
          <x14:cfRule type="cellIs" priority="47" stopIfTrue="1" operator="equal" id="{0BA78858-8C4B-48BF-83A2-3F9926852E22}">
            <xm:f>Resumen!$B$23</xm:f>
            <x14:dxf>
              <font>
                <b val="0"/>
                <condense val="0"/>
                <extend val="0"/>
                <color indexed="63"/>
              </font>
              <fill>
                <patternFill patternType="solid">
                  <fgColor indexed="29"/>
                  <bgColor indexed="52"/>
                </patternFill>
              </fill>
            </x14:dxf>
          </x14:cfRule>
          <x14:cfRule type="cellIs" priority="48" stopIfTrue="1" operator="equal" id="{2446E82A-C3E0-4214-AF10-83C8EA4C095E}">
            <xm:f>Resumen!$B$24</xm:f>
            <x14:dxf>
              <fill>
                <patternFill patternType="solid">
                  <fgColor indexed="34"/>
                  <bgColor indexed="13"/>
                </patternFill>
              </fill>
            </x14:dxf>
          </x14:cfRule>
          <x14:cfRule type="cellIs" priority="49" stopIfTrue="1" operator="equal" id="{7C26FD79-8467-44A3-AC75-49E090A418D8}">
            <xm:f>Resumen!$B$25</xm:f>
            <x14:dxf>
              <fill>
                <patternFill patternType="solid">
                  <fgColor indexed="49"/>
                  <bgColor indexed="11"/>
                </patternFill>
              </fill>
            </x14:dxf>
          </x14:cfRule>
          <x14:cfRule type="cellIs" priority="50" stopIfTrue="1" operator="equal" id="{A356CE7E-CD7D-4F10-9EF2-2F2A3D221943}">
            <xm:f>Resumen!$B$26</xm:f>
            <x14:dxf>
              <fill>
                <patternFill patternType="solid">
                  <fgColor indexed="35"/>
                  <bgColor indexed="15"/>
                </patternFill>
              </fill>
            </x14:dxf>
          </x14:cfRule>
          <xm:sqref>C9</xm:sqref>
        </x14:conditionalFormatting>
        <x14:conditionalFormatting xmlns:xm="http://schemas.microsoft.com/office/excel/2006/main">
          <x14:cfRule type="cellIs" priority="41" stopIfTrue="1" operator="equal" id="{86A19BE8-018E-460E-962F-707FF7BBFF96}">
            <xm:f>Resumen!$B$22</xm:f>
            <x14:dxf>
              <font>
                <b val="0"/>
                <condense val="0"/>
                <extend val="0"/>
                <color indexed="13"/>
              </font>
              <fill>
                <patternFill patternType="solid">
                  <fgColor indexed="60"/>
                  <bgColor indexed="10"/>
                </patternFill>
              </fill>
            </x14:dxf>
          </x14:cfRule>
          <x14:cfRule type="cellIs" priority="42" stopIfTrue="1" operator="equal" id="{52BF13D6-B64A-4EF5-8BFE-183CC9586D33}">
            <xm:f>Resumen!$B$23</xm:f>
            <x14:dxf>
              <font>
                <b val="0"/>
                <condense val="0"/>
                <extend val="0"/>
                <color indexed="63"/>
              </font>
              <fill>
                <patternFill patternType="solid">
                  <fgColor indexed="29"/>
                  <bgColor indexed="52"/>
                </patternFill>
              </fill>
            </x14:dxf>
          </x14:cfRule>
          <x14:cfRule type="cellIs" priority="43" stopIfTrue="1" operator="equal" id="{713B78FE-BA21-432F-B0D7-481C4E70822F}">
            <xm:f>Resumen!$B$24</xm:f>
            <x14:dxf>
              <fill>
                <patternFill patternType="solid">
                  <fgColor indexed="34"/>
                  <bgColor indexed="13"/>
                </patternFill>
              </fill>
            </x14:dxf>
          </x14:cfRule>
          <x14:cfRule type="cellIs" priority="44" stopIfTrue="1" operator="equal" id="{953DD0D3-8ECF-446A-AED2-E218840A88D3}">
            <xm:f>Resumen!$B$25</xm:f>
            <x14:dxf>
              <fill>
                <patternFill patternType="solid">
                  <fgColor indexed="49"/>
                  <bgColor indexed="11"/>
                </patternFill>
              </fill>
            </x14:dxf>
          </x14:cfRule>
          <x14:cfRule type="cellIs" priority="45" stopIfTrue="1" operator="equal" id="{63675ED2-22E3-432B-885F-F08CDC3FD641}">
            <xm:f>Resumen!$B$26</xm:f>
            <x14:dxf>
              <fill>
                <patternFill patternType="solid">
                  <fgColor indexed="35"/>
                  <bgColor indexed="15"/>
                </patternFill>
              </fill>
            </x14:dxf>
          </x14:cfRule>
          <xm:sqref>C6</xm:sqref>
        </x14:conditionalFormatting>
        <x14:conditionalFormatting xmlns:xm="http://schemas.microsoft.com/office/excel/2006/main">
          <x14:cfRule type="cellIs" priority="36" stopIfTrue="1" operator="equal" id="{BC3DF164-78B2-4EFC-8B9C-E9BB8C5DAE53}">
            <xm:f>Resumen!$B$22</xm:f>
            <x14:dxf>
              <font>
                <b val="0"/>
                <condense val="0"/>
                <extend val="0"/>
                <color indexed="13"/>
              </font>
              <fill>
                <patternFill patternType="solid">
                  <fgColor indexed="60"/>
                  <bgColor indexed="10"/>
                </patternFill>
              </fill>
            </x14:dxf>
          </x14:cfRule>
          <x14:cfRule type="cellIs" priority="37" stopIfTrue="1" operator="equal" id="{D782FA58-B649-451A-9774-5058349C2A46}">
            <xm:f>Resumen!$B$23</xm:f>
            <x14:dxf>
              <font>
                <b val="0"/>
                <condense val="0"/>
                <extend val="0"/>
                <color indexed="63"/>
              </font>
              <fill>
                <patternFill patternType="solid">
                  <fgColor indexed="29"/>
                  <bgColor indexed="52"/>
                </patternFill>
              </fill>
            </x14:dxf>
          </x14:cfRule>
          <x14:cfRule type="cellIs" priority="38" stopIfTrue="1" operator="equal" id="{F9844C03-8855-46EB-9CB5-8C6A04BD67D3}">
            <xm:f>Resumen!$B$24</xm:f>
            <x14:dxf>
              <fill>
                <patternFill patternType="solid">
                  <fgColor indexed="34"/>
                  <bgColor indexed="13"/>
                </patternFill>
              </fill>
            </x14:dxf>
          </x14:cfRule>
          <x14:cfRule type="cellIs" priority="39" stopIfTrue="1" operator="equal" id="{31A7EBFB-5637-47D9-BCCD-92051FD4D25F}">
            <xm:f>Resumen!$B$25</xm:f>
            <x14:dxf>
              <fill>
                <patternFill patternType="solid">
                  <fgColor indexed="49"/>
                  <bgColor indexed="11"/>
                </patternFill>
              </fill>
            </x14:dxf>
          </x14:cfRule>
          <x14:cfRule type="cellIs" priority="40" stopIfTrue="1" operator="equal" id="{B24888CF-9830-4BE7-AFEC-3462E3766AA2}">
            <xm:f>Resumen!$B$26</xm:f>
            <x14:dxf>
              <fill>
                <patternFill patternType="solid">
                  <fgColor indexed="35"/>
                  <bgColor indexed="15"/>
                </patternFill>
              </fill>
            </x14:dxf>
          </x14:cfRule>
          <xm:sqref>C7</xm:sqref>
        </x14:conditionalFormatting>
        <x14:conditionalFormatting xmlns:xm="http://schemas.microsoft.com/office/excel/2006/main">
          <x14:cfRule type="cellIs" priority="31" stopIfTrue="1" operator="equal" id="{E6C1C7E9-2E55-4BB8-8630-DAD9F06640F4}">
            <xm:f>Resumen!$B$22</xm:f>
            <x14:dxf>
              <font>
                <b val="0"/>
                <condense val="0"/>
                <extend val="0"/>
                <color indexed="13"/>
              </font>
              <fill>
                <patternFill patternType="solid">
                  <fgColor indexed="60"/>
                  <bgColor indexed="10"/>
                </patternFill>
              </fill>
            </x14:dxf>
          </x14:cfRule>
          <x14:cfRule type="cellIs" priority="32" stopIfTrue="1" operator="equal" id="{1D874883-B469-4580-80D6-003BB9CDEE09}">
            <xm:f>Resumen!$B$23</xm:f>
            <x14:dxf>
              <font>
                <b val="0"/>
                <condense val="0"/>
                <extend val="0"/>
                <color indexed="63"/>
              </font>
              <fill>
                <patternFill patternType="solid">
                  <fgColor indexed="29"/>
                  <bgColor indexed="52"/>
                </patternFill>
              </fill>
            </x14:dxf>
          </x14:cfRule>
          <x14:cfRule type="cellIs" priority="33" stopIfTrue="1" operator="equal" id="{03B8590E-6971-4182-96A8-745D36A96853}">
            <xm:f>Resumen!$B$24</xm:f>
            <x14:dxf>
              <fill>
                <patternFill patternType="solid">
                  <fgColor indexed="34"/>
                  <bgColor indexed="13"/>
                </patternFill>
              </fill>
            </x14:dxf>
          </x14:cfRule>
          <x14:cfRule type="cellIs" priority="34" stopIfTrue="1" operator="equal" id="{431B86BF-128F-4C67-A8CB-E013D8D41F4C}">
            <xm:f>Resumen!$B$25</xm:f>
            <x14:dxf>
              <fill>
                <patternFill patternType="solid">
                  <fgColor indexed="49"/>
                  <bgColor indexed="11"/>
                </patternFill>
              </fill>
            </x14:dxf>
          </x14:cfRule>
          <x14:cfRule type="cellIs" priority="35" stopIfTrue="1" operator="equal" id="{D80DD219-09DE-43E7-B3B8-516357B8DCB5}">
            <xm:f>Resumen!$B$26</xm:f>
            <x14:dxf>
              <fill>
                <patternFill patternType="solid">
                  <fgColor indexed="35"/>
                  <bgColor indexed="15"/>
                </patternFill>
              </fill>
            </x14:dxf>
          </x14:cfRule>
          <xm:sqref>C8</xm:sqref>
        </x14:conditionalFormatting>
        <x14:conditionalFormatting xmlns:xm="http://schemas.microsoft.com/office/excel/2006/main">
          <x14:cfRule type="cellIs" priority="21" stopIfTrue="1" operator="equal" id="{1167A53D-F983-434C-A099-8CAF81B31A85}">
            <xm:f>Resumen!$B$22</xm:f>
            <x14:dxf>
              <font>
                <b val="0"/>
                <condense val="0"/>
                <extend val="0"/>
                <color indexed="13"/>
              </font>
              <fill>
                <patternFill patternType="solid">
                  <fgColor indexed="60"/>
                  <bgColor indexed="10"/>
                </patternFill>
              </fill>
            </x14:dxf>
          </x14:cfRule>
          <x14:cfRule type="cellIs" priority="22" stopIfTrue="1" operator="equal" id="{B97A11A9-E0F1-4035-9A84-895888E3C465}">
            <xm:f>Resumen!$B$23</xm:f>
            <x14:dxf>
              <font>
                <b val="0"/>
                <condense val="0"/>
                <extend val="0"/>
                <color indexed="63"/>
              </font>
              <fill>
                <patternFill patternType="solid">
                  <fgColor indexed="29"/>
                  <bgColor indexed="52"/>
                </patternFill>
              </fill>
            </x14:dxf>
          </x14:cfRule>
          <x14:cfRule type="cellIs" priority="23" stopIfTrue="1" operator="equal" id="{9E1A792D-968B-4AD3-92F8-1D2E77482405}">
            <xm:f>Resumen!$B$24</xm:f>
            <x14:dxf>
              <fill>
                <patternFill patternType="solid">
                  <fgColor indexed="34"/>
                  <bgColor indexed="13"/>
                </patternFill>
              </fill>
            </x14:dxf>
          </x14:cfRule>
          <x14:cfRule type="cellIs" priority="24" stopIfTrue="1" operator="equal" id="{A9C40EFF-2592-451C-A4ED-0B62170B0237}">
            <xm:f>Resumen!$B$25</xm:f>
            <x14:dxf>
              <fill>
                <patternFill patternType="solid">
                  <fgColor indexed="49"/>
                  <bgColor indexed="11"/>
                </patternFill>
              </fill>
            </x14:dxf>
          </x14:cfRule>
          <x14:cfRule type="cellIs" priority="25" stopIfTrue="1" operator="equal" id="{497879FD-FACE-4686-8163-8936C0C416C0}">
            <xm:f>Resumen!$B$26</xm:f>
            <x14:dxf>
              <fill>
                <patternFill patternType="solid">
                  <fgColor indexed="35"/>
                  <bgColor indexed="15"/>
                </patternFill>
              </fill>
            </x14:dxf>
          </x14:cfRule>
          <xm:sqref>C16</xm:sqref>
        </x14:conditionalFormatting>
        <x14:conditionalFormatting xmlns:xm="http://schemas.microsoft.com/office/excel/2006/main">
          <x14:cfRule type="cellIs" priority="26" stopIfTrue="1" operator="equal" id="{3AD4E3F2-289F-4DFB-995C-8C0F44CDD15C}">
            <xm:f>Resumen!$B$22</xm:f>
            <x14:dxf>
              <font>
                <b val="0"/>
                <condense val="0"/>
                <extend val="0"/>
                <color indexed="13"/>
              </font>
              <fill>
                <patternFill patternType="solid">
                  <fgColor indexed="60"/>
                  <bgColor indexed="10"/>
                </patternFill>
              </fill>
            </x14:dxf>
          </x14:cfRule>
          <x14:cfRule type="cellIs" priority="27" stopIfTrue="1" operator="equal" id="{7106B49F-0A62-4567-A6F4-42AA55F0D89D}">
            <xm:f>Resumen!$B$23</xm:f>
            <x14:dxf>
              <font>
                <b val="0"/>
                <condense val="0"/>
                <extend val="0"/>
                <color indexed="63"/>
              </font>
              <fill>
                <patternFill patternType="solid">
                  <fgColor indexed="29"/>
                  <bgColor indexed="52"/>
                </patternFill>
              </fill>
            </x14:dxf>
          </x14:cfRule>
          <x14:cfRule type="cellIs" priority="28" stopIfTrue="1" operator="equal" id="{7BA0FB2E-DF8D-4618-929C-175E9AA8DA5F}">
            <xm:f>Resumen!$B$24</xm:f>
            <x14:dxf>
              <fill>
                <patternFill patternType="solid">
                  <fgColor indexed="34"/>
                  <bgColor indexed="13"/>
                </patternFill>
              </fill>
            </x14:dxf>
          </x14:cfRule>
          <x14:cfRule type="cellIs" priority="29" stopIfTrue="1" operator="equal" id="{2DC8B57B-44C8-460E-B13A-8F6978C9B78A}">
            <xm:f>Resumen!$B$25</xm:f>
            <x14:dxf>
              <fill>
                <patternFill patternType="solid">
                  <fgColor indexed="49"/>
                  <bgColor indexed="11"/>
                </patternFill>
              </fill>
            </x14:dxf>
          </x14:cfRule>
          <x14:cfRule type="cellIs" priority="30" stopIfTrue="1" operator="equal" id="{41D90CF9-2524-4406-8176-CFC97EBD13A7}">
            <xm:f>Resumen!$B$26</xm:f>
            <x14:dxf>
              <fill>
                <patternFill patternType="solid">
                  <fgColor indexed="35"/>
                  <bgColor indexed="15"/>
                </patternFill>
              </fill>
            </x14:dxf>
          </x14:cfRule>
          <xm:sqref>C16</xm:sqref>
        </x14:conditionalFormatting>
        <x14:conditionalFormatting xmlns:xm="http://schemas.microsoft.com/office/excel/2006/main">
          <x14:cfRule type="cellIs" priority="11" stopIfTrue="1" operator="equal" id="{4F9174EB-9BBD-47E0-B6CE-44A45BACDD30}">
            <xm:f>Resumen!$B$22</xm:f>
            <x14:dxf>
              <font>
                <b val="0"/>
                <condense val="0"/>
                <extend val="0"/>
                <color indexed="13"/>
              </font>
              <fill>
                <patternFill patternType="solid">
                  <fgColor indexed="60"/>
                  <bgColor indexed="10"/>
                </patternFill>
              </fill>
            </x14:dxf>
          </x14:cfRule>
          <x14:cfRule type="cellIs" priority="12" stopIfTrue="1" operator="equal" id="{C4371E7A-20C3-4226-B547-A2ED6379202D}">
            <xm:f>Resumen!$B$23</xm:f>
            <x14:dxf>
              <font>
                <b val="0"/>
                <condense val="0"/>
                <extend val="0"/>
                <color indexed="63"/>
              </font>
              <fill>
                <patternFill patternType="solid">
                  <fgColor indexed="29"/>
                  <bgColor indexed="52"/>
                </patternFill>
              </fill>
            </x14:dxf>
          </x14:cfRule>
          <x14:cfRule type="cellIs" priority="13" stopIfTrue="1" operator="equal" id="{4D054B13-BA96-491A-83E6-58467069AA08}">
            <xm:f>Resumen!$B$24</xm:f>
            <x14:dxf>
              <fill>
                <patternFill patternType="solid">
                  <fgColor indexed="34"/>
                  <bgColor indexed="13"/>
                </patternFill>
              </fill>
            </x14:dxf>
          </x14:cfRule>
          <x14:cfRule type="cellIs" priority="14" stopIfTrue="1" operator="equal" id="{C9008620-4778-4062-A523-96074F195413}">
            <xm:f>Resumen!$B$25</xm:f>
            <x14:dxf>
              <fill>
                <patternFill patternType="solid">
                  <fgColor indexed="49"/>
                  <bgColor indexed="11"/>
                </patternFill>
              </fill>
            </x14:dxf>
          </x14:cfRule>
          <x14:cfRule type="cellIs" priority="15" stopIfTrue="1" operator="equal" id="{10F181A2-18B3-49F4-9570-B8C42B5D7529}">
            <xm:f>Resumen!$B$26</xm:f>
            <x14:dxf>
              <fill>
                <patternFill patternType="solid">
                  <fgColor indexed="35"/>
                  <bgColor indexed="15"/>
                </patternFill>
              </fill>
            </x14:dxf>
          </x14:cfRule>
          <xm:sqref>C17</xm:sqref>
        </x14:conditionalFormatting>
        <x14:conditionalFormatting xmlns:xm="http://schemas.microsoft.com/office/excel/2006/main">
          <x14:cfRule type="cellIs" priority="16" stopIfTrue="1" operator="equal" id="{83BCA43D-E1E1-4AE0-A465-7A2D8F2B97F8}">
            <xm:f>Resumen!$B$22</xm:f>
            <x14:dxf>
              <font>
                <b val="0"/>
                <condense val="0"/>
                <extend val="0"/>
                <color indexed="13"/>
              </font>
              <fill>
                <patternFill patternType="solid">
                  <fgColor indexed="60"/>
                  <bgColor indexed="10"/>
                </patternFill>
              </fill>
            </x14:dxf>
          </x14:cfRule>
          <x14:cfRule type="cellIs" priority="17" stopIfTrue="1" operator="equal" id="{FA3E68F0-1A54-4833-93D0-56282BE8A826}">
            <xm:f>Resumen!$B$23</xm:f>
            <x14:dxf>
              <font>
                <b val="0"/>
                <condense val="0"/>
                <extend val="0"/>
                <color indexed="63"/>
              </font>
              <fill>
                <patternFill patternType="solid">
                  <fgColor indexed="29"/>
                  <bgColor indexed="52"/>
                </patternFill>
              </fill>
            </x14:dxf>
          </x14:cfRule>
          <x14:cfRule type="cellIs" priority="18" stopIfTrue="1" operator="equal" id="{6A2BC1F3-871C-4F72-B24C-1E529D555E01}">
            <xm:f>Resumen!$B$24</xm:f>
            <x14:dxf>
              <fill>
                <patternFill patternType="solid">
                  <fgColor indexed="34"/>
                  <bgColor indexed="13"/>
                </patternFill>
              </fill>
            </x14:dxf>
          </x14:cfRule>
          <x14:cfRule type="cellIs" priority="19" stopIfTrue="1" operator="equal" id="{1ECF95A9-17DA-4D47-9987-F8858B37EB14}">
            <xm:f>Resumen!$B$25</xm:f>
            <x14:dxf>
              <fill>
                <patternFill patternType="solid">
                  <fgColor indexed="49"/>
                  <bgColor indexed="11"/>
                </patternFill>
              </fill>
            </x14:dxf>
          </x14:cfRule>
          <x14:cfRule type="cellIs" priority="20" stopIfTrue="1" operator="equal" id="{F46A7C50-8135-46F9-A505-177DB17D1124}">
            <xm:f>Resumen!$B$26</xm:f>
            <x14:dxf>
              <fill>
                <patternFill patternType="solid">
                  <fgColor indexed="35"/>
                  <bgColor indexed="15"/>
                </patternFill>
              </fill>
            </x14:dxf>
          </x14:cfRule>
          <xm:sqref>C17</xm:sqref>
        </x14:conditionalFormatting>
        <x14:conditionalFormatting xmlns:xm="http://schemas.microsoft.com/office/excel/2006/main">
          <x14:cfRule type="cellIs" priority="1" stopIfTrue="1" operator="equal" id="{557A1A6B-F17A-46EB-B29A-67BCAD7719B8}">
            <xm:f>Resumen!$B$22</xm:f>
            <x14:dxf>
              <font>
                <b val="0"/>
                <condense val="0"/>
                <extend val="0"/>
                <color indexed="13"/>
              </font>
              <fill>
                <patternFill patternType="solid">
                  <fgColor indexed="60"/>
                  <bgColor indexed="10"/>
                </patternFill>
              </fill>
            </x14:dxf>
          </x14:cfRule>
          <x14:cfRule type="cellIs" priority="2" stopIfTrue="1" operator="equal" id="{E0122952-9607-4122-BD25-BF557CD2A503}">
            <xm:f>Resumen!$B$23</xm:f>
            <x14:dxf>
              <font>
                <b val="0"/>
                <condense val="0"/>
                <extend val="0"/>
                <color indexed="63"/>
              </font>
              <fill>
                <patternFill patternType="solid">
                  <fgColor indexed="29"/>
                  <bgColor indexed="52"/>
                </patternFill>
              </fill>
            </x14:dxf>
          </x14:cfRule>
          <x14:cfRule type="cellIs" priority="3" stopIfTrue="1" operator="equal" id="{AD4BCF13-044A-47CB-87EB-449DD441FA92}">
            <xm:f>Resumen!$B$24</xm:f>
            <x14:dxf>
              <fill>
                <patternFill patternType="solid">
                  <fgColor indexed="34"/>
                  <bgColor indexed="13"/>
                </patternFill>
              </fill>
            </x14:dxf>
          </x14:cfRule>
          <x14:cfRule type="cellIs" priority="4" stopIfTrue="1" operator="equal" id="{12AAEE79-B171-48BD-BFD1-F6B8BCFFA68B}">
            <xm:f>Resumen!$B$25</xm:f>
            <x14:dxf>
              <fill>
                <patternFill patternType="solid">
                  <fgColor indexed="49"/>
                  <bgColor indexed="11"/>
                </patternFill>
              </fill>
            </x14:dxf>
          </x14:cfRule>
          <x14:cfRule type="cellIs" priority="5" stopIfTrue="1" operator="equal" id="{76DF357B-B215-4594-AED4-4A8427DE0499}">
            <xm:f>Resumen!$B$26</xm:f>
            <x14:dxf>
              <fill>
                <patternFill patternType="solid">
                  <fgColor indexed="35"/>
                  <bgColor indexed="15"/>
                </patternFill>
              </fill>
            </x14:dxf>
          </x14:cfRule>
          <xm:sqref>C18</xm:sqref>
        </x14:conditionalFormatting>
        <x14:conditionalFormatting xmlns:xm="http://schemas.microsoft.com/office/excel/2006/main">
          <x14:cfRule type="cellIs" priority="6" stopIfTrue="1" operator="equal" id="{28D1465E-2EB5-4A85-B7C2-3BD8285DAF2C}">
            <xm:f>Resumen!$B$22</xm:f>
            <x14:dxf>
              <font>
                <b val="0"/>
                <condense val="0"/>
                <extend val="0"/>
                <color indexed="13"/>
              </font>
              <fill>
                <patternFill patternType="solid">
                  <fgColor indexed="60"/>
                  <bgColor indexed="10"/>
                </patternFill>
              </fill>
            </x14:dxf>
          </x14:cfRule>
          <x14:cfRule type="cellIs" priority="7" stopIfTrue="1" operator="equal" id="{4C007471-6BB9-4741-9E00-4ECBAF2EF471}">
            <xm:f>Resumen!$B$23</xm:f>
            <x14:dxf>
              <font>
                <b val="0"/>
                <condense val="0"/>
                <extend val="0"/>
                <color indexed="63"/>
              </font>
              <fill>
                <patternFill patternType="solid">
                  <fgColor indexed="29"/>
                  <bgColor indexed="52"/>
                </patternFill>
              </fill>
            </x14:dxf>
          </x14:cfRule>
          <x14:cfRule type="cellIs" priority="8" stopIfTrue="1" operator="equal" id="{EA00D32B-BEE1-421B-B29C-274E5DE5488F}">
            <xm:f>Resumen!$B$24</xm:f>
            <x14:dxf>
              <fill>
                <patternFill patternType="solid">
                  <fgColor indexed="34"/>
                  <bgColor indexed="13"/>
                </patternFill>
              </fill>
            </x14:dxf>
          </x14:cfRule>
          <x14:cfRule type="cellIs" priority="9" stopIfTrue="1" operator="equal" id="{55EFAE30-99A4-4855-9CC9-F1756B7126E0}">
            <xm:f>Resumen!$B$25</xm:f>
            <x14:dxf>
              <fill>
                <patternFill patternType="solid">
                  <fgColor indexed="49"/>
                  <bgColor indexed="11"/>
                </patternFill>
              </fill>
            </x14:dxf>
          </x14:cfRule>
          <x14:cfRule type="cellIs" priority="10" stopIfTrue="1" operator="equal" id="{2712FF21-3C5F-4147-9FBD-B62B1F7DF594}">
            <xm:f>Resumen!$B$26</xm:f>
            <x14:dxf>
              <fill>
                <patternFill patternType="solid">
                  <fgColor indexed="35"/>
                  <bgColor indexed="15"/>
                </patternFill>
              </fill>
            </x14:dxf>
          </x14:cfRule>
          <xm:sqref>C18</xm:sqref>
        </x14:conditionalFormatting>
      </x14:conditionalFormattings>
    </ext>
    <ext xmlns:x14="http://schemas.microsoft.com/office/spreadsheetml/2009/9/main" uri="{CCE6A557-97BC-4b89-ADB6-D9C93CAAB3DF}">
      <x14:dataValidations xmlns:xm="http://schemas.microsoft.com/office/excel/2006/main" count="1">
        <x14:dataValidation type="list" operator="equal" allowBlank="1" showErrorMessage="1">
          <x14:formula1>
            <xm:f>Resumen!$B$22:$B$28</xm:f>
          </x14:formula1>
          <x14:formula2>
            <xm:f>0</xm:f>
          </x14:formula2>
          <xm:sqref>C4:C9 C11:C19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Resumen</vt:lpstr>
      <vt:lpstr>Hoja1</vt:lpstr>
      <vt:lpstr>A5</vt:lpstr>
      <vt:lpstr>A6</vt:lpstr>
      <vt:lpstr>A7</vt:lpstr>
      <vt:lpstr>A8</vt:lpstr>
      <vt:lpstr>A9</vt:lpstr>
      <vt:lpstr>A10</vt:lpstr>
      <vt:lpstr>A11</vt:lpstr>
      <vt:lpstr>A12</vt:lpstr>
      <vt:lpstr>A13</vt:lpstr>
      <vt:lpstr>A14</vt:lpstr>
      <vt:lpstr>A15</vt:lpstr>
      <vt:lpstr>A16</vt:lpstr>
      <vt:lpstr>A17</vt:lpstr>
      <vt:lpstr>A18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2015-03-17T20:14:26Z</dcterms:created>
  <dcterms:modified xsi:type="dcterms:W3CDTF">2015-06-08T03:23:55Z</dcterms:modified>
</cp:coreProperties>
</file>