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tipat/Desktop/"/>
    </mc:Choice>
  </mc:AlternateContent>
  <xr:revisionPtr revIDLastSave="0" documentId="8_{E69F02DA-B491-7743-A480-AC9B21BC2D7E}" xr6:coauthVersionLast="36" xr6:coauthVersionMax="36" xr10:uidLastSave="{00000000-0000-0000-0000-000000000000}"/>
  <bookViews>
    <workbookView xWindow="380" yWindow="460" windowWidth="28040" windowHeight="17040" xr2:uid="{DF225D50-20A7-9A44-B4AC-2A381D838ED3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E27" i="1"/>
  <c r="C33" i="1" l="1"/>
  <c r="C31" i="1"/>
</calcChain>
</file>

<file path=xl/sharedStrings.xml><?xml version="1.0" encoding="utf-8"?>
<sst xmlns="http://schemas.openxmlformats.org/spreadsheetml/2006/main" count="27" uniqueCount="27">
  <si>
    <t>PRESUPUESTO</t>
  </si>
  <si>
    <t>3 campañas SEM</t>
  </si>
  <si>
    <t>Gastos</t>
  </si>
  <si>
    <t>Ingresos estimados</t>
  </si>
  <si>
    <t>Influencer</t>
  </si>
  <si>
    <t>150 publicaciones RRSS</t>
  </si>
  <si>
    <t>4 campañas Facebook e Instagram</t>
  </si>
  <si>
    <t>SEO + optimización web</t>
  </si>
  <si>
    <t>4 campañas Facebook e Instagram Lead Ads</t>
  </si>
  <si>
    <t>Email marketing - Tarjeta VIP+</t>
  </si>
  <si>
    <t>Email marketing - Oferta mensual</t>
  </si>
  <si>
    <t>Sorteo</t>
  </si>
  <si>
    <t>TOTAL</t>
  </si>
  <si>
    <t>JUSTIFICACIÓN DE LAS CIFRAS</t>
  </si>
  <si>
    <t>ROI</t>
  </si>
  <si>
    <t>ROAS</t>
  </si>
  <si>
    <t>Esperamos obtener un mínimo de 30 pacientes a través de la web. Fijamos esta cantidad teniendo en cuenta que durante este año pasado, sin estar bien posicionada la web, un total de 20 pacientes han acudido a la clínica tras visitar la web. Este dato lo obtenemos graias a un formulario que entregamos en la 1ª visita, para saber cómo nos han conocido. Fijamos el ticket medio de cada visita en 250€. De ese importe, el margen medio que obtiene la clínica es de un 25%, por lo tanto, obtiene 62,5€ netos. Total beneficios: 30x62,5 = 1875. Los gastos ascienden a 350€ de agencia SEO + las horas de la persona responsable del marketing (7€/hora), quien dedicará un tota de 20h (7x20= 140€). Total gastos: 140 + 350 = 490€</t>
  </si>
  <si>
    <t>Esperamos obtener un total de 10 conversiones, teniendo en cuenta que fijamos el ratio de conversión en un 2% (1 venta cada 50 visitas) 10 leads x 50 visitas = 500 visitas al nuncio es la media que suponemos tener. El 2% de 500 es 10. 10 conversiones x 62,5€ = 625€. En cuanto a los gastos, destinamos 150€ a cada campaña y son un total de 3 (3x150 = 450€) + gastos responsable marketing: 2 horas x campaña hacen un total de 6. 6x7€/hora = 42€ Total gastos: 450 + 42 = 492€</t>
  </si>
  <si>
    <t xml:space="preserve">Esperamos obtener un total de 3 conversiones. Fijamos ese nº y no otro porque en una colaboración anterior similar obtuvimos 2. El beneficio que obtenemos de cada una de ellas es de 540€ (600€ que cuesta el tratamiento que se les ofrece - 10% descuento que aplicamos por venir a través de la influencer = 540€ x 3 = 1620€. Los gastos totales ascienden a 600€ que es el lo que cuesta el tratamiento que se le ofrece gratis a la influencer </t>
  </si>
  <si>
    <t>Esperamos obtener un total de 11 conversiones. Este dato lo fiamos por comparativa al año anterior, cuando un total de 8 personas acudieron a la clínica tras conocernos a través de las RRSS. Total beneficios: 11 conversiones x 62,5€ = 687,5€ En cuanto a los gastos, se invertirán un total de 68horas de trabajo. Total gastos: 7€ x 68 = 476€</t>
  </si>
  <si>
    <t>Si obtenemos 60.000 impresiones y fijamos el CTR en el 1% (tirando a lo bajo) un total de 600 personas clicarán en la publicación y de esos, preveemos convertir al 1,5% = 9 conversiones. Estos datos son un promedio, según las estadísticas de medias consultadas. Total gastos: Preseupuesto diario destinado a cada campaña: 7€ x 15 días que dura cada campaña = 105€. 105€ x 4 campañas = 420€ + gastos responsable marketing (7€/hora x 2h invertidas = 14€) Total gastos: 420 + 14 = 434€</t>
  </si>
  <si>
    <t>Esperamos obtener un total de 10 conversiones, una cifra muy similiar a la que espramos obtener en las otras campañas en RRSS. Total beneficios: 10 x 62,50 = 625. Total gastos: 434€ (los mismos que los previstos para las otras campañas en RRSS)</t>
  </si>
  <si>
    <t>Esperamos obtener un total de 3 conversiones. Como no sabemos qué tratamiento se realizarán, fijamos los ingresos medios en 62,5€. Total beneficios: 3conversiones x 62,5 = 187,5€ -17,5% de descuento que aplicaremos por tener la Tarjeta VIP+ = 154,70€. Gastos: 63€ del total de horas invertidas por el responsable de marketing en las tres campañas (3 hras por campaña). A ello hay que añadir el gasto de cada limpieza que se le hará a cada paciente con tarjeta VIP+ de forma gratuita, que son 30€ por limpieza. Total gastos: 3 limpiezas x 30 + 63 = 153</t>
  </si>
  <si>
    <t>Esperamos obtener 2 conversiones, según un ratio de conversión del 4%. 200 es el nº de pacientes actuales de la clínica que han aceptado recibir emails. El 4% de 200 es 2. Suponienod que la oferta lanzada sea un implante + corona por 1100€, la clínica obtiene de ese tratamiento un margen del 30% (330€) Total beneficios: 330 x 2 = 660€. Los gastos incluyen 3 horas por campaña a 7€/hora que cobra el responsable de marketing = 21 x 3 campañas = 63€) + 45€ que se le pierde al implate por rebajar su precio (2x45=90) = 63+90 = 153</t>
  </si>
  <si>
    <t>Con el aumento de reseñas positivas esperamos conseguir 2 conversiones como mínimo. Total beneficio: 2 x 62,5 = 125€. Los gastos  incluyen el coste del cepillo que son 95€ y 21 € deribadas de las horas que invierte el responsable de marketing. Total gastos: 95 + 21= 116€</t>
  </si>
  <si>
    <t>Plan de marketing</t>
  </si>
  <si>
    <t>Los gastos derivados de la realización del plan de marketing incluyen, los gastos de un profesional de marketing digital que dará apoyo y supervisará el trabajo realizado por el responsable de marketing de la clínica: 100€, más los gastos derivados de las horas y trabajo que invierte el responsable de marketing 50€. Total gastos: 150€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</si>
</sst>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3" xfId="0" applyBorder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3" borderId="11" xfId="0" applyFill="1" applyBorder="1"/>
    <xf numFmtId="0" fontId="1" fillId="0" borderId="12" xfId="0" applyFon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0" xfId="0" applyNumberFormat="1"/>
    <xf numFmtId="0" fontId="2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9F8AA-F843-7D4E-A318-343683F120F2}">
  <dimension ref="B3:I36"/>
  <sheetViews>
    <sheetView tabSelected="1" workbookViewId="0">
      <selection activeCell="J28" sqref="J28"/>
    </sheetView>
  </sheetViews>
  <sheetFormatPr baseColWidth="10" defaultRowHeight="16" x14ac:dyDescent="0.2"/>
  <cols>
    <col min="2" max="2" width="10.83203125" customWidth="1"/>
    <col min="3" max="3" width="39.5" customWidth="1"/>
    <col min="4" max="4" width="21.5" customWidth="1"/>
    <col min="5" max="5" width="22.5" customWidth="1"/>
  </cols>
  <sheetData>
    <row r="3" spans="2:9" x14ac:dyDescent="0.2">
      <c r="B3" s="1" t="s">
        <v>0</v>
      </c>
      <c r="C3" s="2"/>
      <c r="D3" s="2"/>
      <c r="E3" s="2"/>
      <c r="F3" s="3"/>
      <c r="H3" t="s">
        <v>13</v>
      </c>
    </row>
    <row r="4" spans="2:9" x14ac:dyDescent="0.2">
      <c r="B4" s="4"/>
      <c r="C4" s="5"/>
      <c r="D4" s="5"/>
      <c r="E4" s="5"/>
      <c r="F4" s="6"/>
    </row>
    <row r="5" spans="2:9" x14ac:dyDescent="0.2">
      <c r="B5" s="4"/>
      <c r="C5" s="5"/>
      <c r="D5" s="16" t="s">
        <v>3</v>
      </c>
      <c r="E5" s="16" t="s">
        <v>2</v>
      </c>
      <c r="F5" s="6"/>
    </row>
    <row r="6" spans="2:9" x14ac:dyDescent="0.2">
      <c r="B6" s="4"/>
      <c r="C6" s="5"/>
      <c r="D6" s="11"/>
      <c r="E6" s="11"/>
      <c r="F6" s="6"/>
    </row>
    <row r="7" spans="2:9" x14ac:dyDescent="0.2">
      <c r="B7" s="17">
        <v>1</v>
      </c>
      <c r="C7" s="10" t="s">
        <v>7</v>
      </c>
      <c r="D7" s="13">
        <v>1875</v>
      </c>
      <c r="E7" s="14">
        <v>390</v>
      </c>
      <c r="F7" s="6"/>
      <c r="H7">
        <v>1</v>
      </c>
      <c r="I7" t="s">
        <v>16</v>
      </c>
    </row>
    <row r="8" spans="2:9" x14ac:dyDescent="0.2">
      <c r="B8" s="4"/>
      <c r="C8" s="5"/>
      <c r="D8" s="11"/>
      <c r="E8" s="11"/>
      <c r="F8" s="6"/>
    </row>
    <row r="9" spans="2:9" x14ac:dyDescent="0.2">
      <c r="B9" s="17">
        <v>2</v>
      </c>
      <c r="C9" s="10" t="s">
        <v>1</v>
      </c>
      <c r="D9" s="13">
        <v>625</v>
      </c>
      <c r="E9" s="14">
        <v>492</v>
      </c>
      <c r="F9" s="6"/>
      <c r="H9">
        <v>2</v>
      </c>
      <c r="I9" t="s">
        <v>17</v>
      </c>
    </row>
    <row r="10" spans="2:9" x14ac:dyDescent="0.2">
      <c r="B10" s="4"/>
      <c r="C10" s="5"/>
      <c r="D10" s="11"/>
      <c r="E10" s="11"/>
      <c r="F10" s="6"/>
    </row>
    <row r="11" spans="2:9" x14ac:dyDescent="0.2">
      <c r="B11" s="17">
        <v>3</v>
      </c>
      <c r="C11" s="10" t="s">
        <v>4</v>
      </c>
      <c r="D11" s="13">
        <v>1620</v>
      </c>
      <c r="E11" s="14">
        <v>600</v>
      </c>
      <c r="F11" s="6"/>
      <c r="H11">
        <v>3</v>
      </c>
      <c r="I11" t="s">
        <v>18</v>
      </c>
    </row>
    <row r="12" spans="2:9" x14ac:dyDescent="0.2">
      <c r="B12" s="4"/>
      <c r="C12" s="5"/>
      <c r="D12" s="11"/>
      <c r="E12" s="11"/>
      <c r="F12" s="6"/>
    </row>
    <row r="13" spans="2:9" x14ac:dyDescent="0.2">
      <c r="B13" s="17">
        <v>4</v>
      </c>
      <c r="C13" s="10" t="s">
        <v>5</v>
      </c>
      <c r="D13" s="13">
        <v>687.5</v>
      </c>
      <c r="E13" s="14">
        <v>476</v>
      </c>
      <c r="F13" s="6"/>
      <c r="H13">
        <v>4</v>
      </c>
      <c r="I13" t="s">
        <v>19</v>
      </c>
    </row>
    <row r="14" spans="2:9" x14ac:dyDescent="0.2">
      <c r="B14" s="4"/>
      <c r="C14" s="5"/>
      <c r="D14" s="11"/>
      <c r="E14" s="11"/>
      <c r="F14" s="6"/>
    </row>
    <row r="15" spans="2:9" x14ac:dyDescent="0.2">
      <c r="B15" s="17">
        <v>5</v>
      </c>
      <c r="C15" s="10" t="s">
        <v>6</v>
      </c>
      <c r="D15" s="13">
        <v>562.5</v>
      </c>
      <c r="E15" s="14">
        <v>434</v>
      </c>
      <c r="F15" s="6"/>
      <c r="H15">
        <v>5</v>
      </c>
      <c r="I15" t="s">
        <v>20</v>
      </c>
    </row>
    <row r="16" spans="2:9" x14ac:dyDescent="0.2">
      <c r="B16" s="4"/>
      <c r="C16" s="5"/>
      <c r="D16" s="11"/>
      <c r="E16" s="11"/>
      <c r="F16" s="6"/>
    </row>
    <row r="17" spans="2:9" x14ac:dyDescent="0.2">
      <c r="B17" s="17">
        <v>6</v>
      </c>
      <c r="C17" s="10" t="s">
        <v>8</v>
      </c>
      <c r="D17" s="13">
        <v>625</v>
      </c>
      <c r="E17" s="14">
        <v>434</v>
      </c>
      <c r="F17" s="6"/>
      <c r="H17">
        <v>6</v>
      </c>
      <c r="I17" t="s">
        <v>21</v>
      </c>
    </row>
    <row r="18" spans="2:9" x14ac:dyDescent="0.2">
      <c r="B18" s="4"/>
      <c r="C18" s="5"/>
      <c r="D18" s="11"/>
      <c r="E18" s="11"/>
      <c r="F18" s="6"/>
    </row>
    <row r="19" spans="2:9" x14ac:dyDescent="0.2">
      <c r="B19" s="17">
        <v>7</v>
      </c>
      <c r="C19" s="10" t="s">
        <v>9</v>
      </c>
      <c r="D19" s="13">
        <v>154.69999999999999</v>
      </c>
      <c r="E19" s="14">
        <v>153</v>
      </c>
      <c r="F19" s="6"/>
      <c r="H19">
        <v>7</v>
      </c>
      <c r="I19" t="s">
        <v>22</v>
      </c>
    </row>
    <row r="20" spans="2:9" x14ac:dyDescent="0.2">
      <c r="B20" s="4"/>
      <c r="C20" s="5"/>
      <c r="D20" s="11"/>
      <c r="E20" s="11"/>
      <c r="F20" s="6"/>
    </row>
    <row r="21" spans="2:9" x14ac:dyDescent="0.2">
      <c r="B21" s="17">
        <v>8</v>
      </c>
      <c r="C21" s="10" t="s">
        <v>10</v>
      </c>
      <c r="D21" s="13">
        <v>660</v>
      </c>
      <c r="E21" s="14">
        <v>153</v>
      </c>
      <c r="F21" s="6"/>
      <c r="H21">
        <v>8</v>
      </c>
      <c r="I21" t="s">
        <v>23</v>
      </c>
    </row>
    <row r="22" spans="2:9" x14ac:dyDescent="0.2">
      <c r="B22" s="4"/>
      <c r="C22" s="5"/>
      <c r="D22" s="11"/>
      <c r="E22" s="11"/>
      <c r="F22" s="6"/>
    </row>
    <row r="23" spans="2:9" x14ac:dyDescent="0.2">
      <c r="B23" s="17">
        <v>9</v>
      </c>
      <c r="C23" s="10" t="s">
        <v>11</v>
      </c>
      <c r="D23" s="13">
        <v>125</v>
      </c>
      <c r="E23" s="14">
        <v>116</v>
      </c>
      <c r="F23" s="6"/>
      <c r="H23">
        <v>9</v>
      </c>
      <c r="I23" t="s">
        <v>24</v>
      </c>
    </row>
    <row r="24" spans="2:9" x14ac:dyDescent="0.2">
      <c r="B24" s="4"/>
      <c r="C24" s="5"/>
      <c r="D24" s="5"/>
      <c r="E24" s="5"/>
      <c r="F24" s="6"/>
    </row>
    <row r="25" spans="2:9" x14ac:dyDescent="0.2">
      <c r="B25" s="17">
        <v>10</v>
      </c>
      <c r="C25" s="12" t="s">
        <v>25</v>
      </c>
      <c r="D25" s="12"/>
      <c r="E25" s="14">
        <v>150</v>
      </c>
      <c r="F25" s="6"/>
      <c r="H25">
        <v>10</v>
      </c>
      <c r="I25" t="s">
        <v>26</v>
      </c>
    </row>
    <row r="26" spans="2:9" x14ac:dyDescent="0.2">
      <c r="B26" s="4"/>
      <c r="F26" s="6"/>
    </row>
    <row r="27" spans="2:9" x14ac:dyDescent="0.2">
      <c r="B27" s="4"/>
      <c r="C27" s="10" t="s">
        <v>12</v>
      </c>
      <c r="D27" s="13">
        <f>D7+D9+D11+D13+D15+D17+D19+D21+D23</f>
        <v>6934.7</v>
      </c>
      <c r="E27" s="15">
        <f>E7+E9+E11+E13+E15+E17+E19+E21+E23+E25</f>
        <v>3398</v>
      </c>
      <c r="F27" s="6"/>
    </row>
    <row r="28" spans="2:9" x14ac:dyDescent="0.2">
      <c r="B28" s="4"/>
      <c r="F28" s="6"/>
    </row>
    <row r="29" spans="2:9" x14ac:dyDescent="0.2">
      <c r="B29" s="7"/>
      <c r="C29" s="8"/>
      <c r="D29" s="8"/>
      <c r="E29" s="8"/>
      <c r="F29" s="9"/>
    </row>
    <row r="31" spans="2:9" x14ac:dyDescent="0.2">
      <c r="B31" t="s">
        <v>14</v>
      </c>
      <c r="C31" s="18">
        <f>(D27-E27)/E27*100</f>
        <v>104.08181283107709</v>
      </c>
    </row>
    <row r="33" spans="2:7" x14ac:dyDescent="0.2">
      <c r="B33" t="s">
        <v>15</v>
      </c>
      <c r="C33" s="18">
        <f>(D27/E27)*100</f>
        <v>204.08181283107712</v>
      </c>
    </row>
    <row r="35" spans="2:7" x14ac:dyDescent="0.2">
      <c r="G35" s="19"/>
    </row>
    <row r="36" spans="2:7" x14ac:dyDescent="0.2">
      <c r="G36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Palomo</dc:creator>
  <cp:lastModifiedBy>Patricia Palomo</cp:lastModifiedBy>
  <dcterms:created xsi:type="dcterms:W3CDTF">2020-01-15T17:41:14Z</dcterms:created>
  <dcterms:modified xsi:type="dcterms:W3CDTF">2020-01-21T03:11:51Z</dcterms:modified>
</cp:coreProperties>
</file>