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rscla\Desktop\Máster MARKETING DIGITAL (UOC)\TFM\Primera corrección PEC 0\"/>
    </mc:Choice>
  </mc:AlternateContent>
  <xr:revisionPtr revIDLastSave="0" documentId="13_ncr:1_{31BEABC1-BC2C-4F99-90BA-78348BA65603}" xr6:coauthVersionLast="47" xr6:coauthVersionMax="47" xr10:uidLastSave="{00000000-0000-0000-0000-000000000000}"/>
  <bookViews>
    <workbookView xWindow="-110" yWindow="-110" windowWidth="19420" windowHeight="10300" firstSheet="6" activeTab="9" xr2:uid="{00000000-000D-0000-FFFF-FFFF00000000}"/>
  </bookViews>
  <sheets>
    <sheet name="modelo" sheetId="15" r:id="rId1"/>
    <sheet name="Cuestionario" sheetId="17" r:id="rId2"/>
    <sheet name="Respuestas del cuestionario" sheetId="28" r:id="rId3"/>
    <sheet name="247 Análisis de datos " sheetId="20" r:id="rId4"/>
    <sheet name="KEYWORDS" sheetId="22" r:id="rId5"/>
    <sheet name="Correlación" sheetId="23" r:id="rId6"/>
    <sheet name="MUESTRA M-Z" sheetId="21" r:id="rId7"/>
    <sheet name="Millenial correlación" sheetId="25" r:id="rId8"/>
    <sheet name="Generación Z correlación" sheetId="29" r:id="rId9"/>
    <sheet name="Correlación Y-Z" sheetId="30" r:id="rId10"/>
  </sheets>
  <definedNames>
    <definedName name="_xlnm._FilterDatabase" localSheetId="3" hidden="1">'247 Análisis de datos '!$Q$10:$U$10</definedName>
    <definedName name="_xlnm._FilterDatabase" localSheetId="4" hidden="1">KEYWORDS!$C$3:$C$4</definedName>
    <definedName name="_xlnm._FilterDatabase" localSheetId="2" hidden="1">'Respuestas del cuestionario'!$B$2:$AE$263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0" i="28" l="1"/>
  <c r="I272" i="28"/>
  <c r="I274" i="28"/>
  <c r="G258" i="29"/>
  <c r="G257" i="29"/>
  <c r="G256" i="29"/>
  <c r="G253" i="29"/>
  <c r="G252" i="29"/>
  <c r="G250" i="29"/>
  <c r="G249" i="29"/>
  <c r="G247" i="29"/>
  <c r="G246" i="29"/>
  <c r="G242" i="29"/>
  <c r="G241" i="29"/>
  <c r="G240" i="29"/>
  <c r="G236" i="29"/>
  <c r="G235" i="29"/>
  <c r="G234" i="29"/>
  <c r="G233" i="29"/>
  <c r="G232" i="29"/>
  <c r="G230" i="29"/>
  <c r="G229" i="29"/>
  <c r="G228" i="29"/>
  <c r="G227" i="29"/>
  <c r="G226" i="29"/>
  <c r="G224" i="29"/>
  <c r="G223" i="29"/>
  <c r="G222" i="29"/>
  <c r="G221" i="29"/>
  <c r="G220" i="29"/>
  <c r="I215" i="29"/>
  <c r="I214" i="29"/>
  <c r="I213" i="29"/>
  <c r="I211" i="29"/>
  <c r="I210" i="29"/>
  <c r="I209" i="29"/>
  <c r="I207" i="29"/>
  <c r="I206" i="29"/>
  <c r="I205" i="29"/>
  <c r="H200" i="29"/>
  <c r="H199" i="29"/>
  <c r="H198" i="29"/>
  <c r="H196" i="29"/>
  <c r="H195" i="29"/>
  <c r="H194" i="29"/>
  <c r="H190" i="29"/>
  <c r="H192" i="29"/>
  <c r="H191" i="29"/>
  <c r="F148" i="25"/>
  <c r="F147" i="25"/>
  <c r="F146" i="25"/>
  <c r="F143" i="25"/>
  <c r="F142" i="25"/>
  <c r="F140" i="25"/>
  <c r="F139" i="25"/>
  <c r="F137" i="25"/>
  <c r="F136" i="25"/>
  <c r="F132" i="25"/>
  <c r="F131" i="25"/>
  <c r="F130" i="25"/>
  <c r="F124" i="25"/>
  <c r="F126" i="25"/>
  <c r="F125" i="25"/>
  <c r="F123" i="25"/>
  <c r="F122" i="25"/>
  <c r="F120" i="25"/>
  <c r="F119" i="25"/>
  <c r="F118" i="25"/>
  <c r="F117" i="25"/>
  <c r="F116" i="25"/>
  <c r="F114" i="25"/>
  <c r="F113" i="25"/>
  <c r="F112" i="25"/>
  <c r="F111" i="25"/>
  <c r="F110" i="25"/>
  <c r="H105" i="25"/>
  <c r="H104" i="25"/>
  <c r="H103" i="25"/>
  <c r="H101" i="25"/>
  <c r="H100" i="25"/>
  <c r="H99" i="25"/>
  <c r="H97" i="25"/>
  <c r="H96" i="25"/>
  <c r="H95" i="25"/>
  <c r="G90" i="25"/>
  <c r="G89" i="25"/>
  <c r="G88" i="25"/>
  <c r="G86" i="25"/>
  <c r="G85" i="25"/>
  <c r="G84" i="25"/>
  <c r="G82" i="25"/>
  <c r="G81" i="25"/>
  <c r="G80" i="25"/>
  <c r="AI68" i="21" l="1"/>
  <c r="AI67" i="21"/>
  <c r="AI66" i="21"/>
  <c r="AI65" i="21"/>
  <c r="AI64" i="21"/>
  <c r="AI63" i="21"/>
  <c r="AI62" i="21"/>
  <c r="AI61" i="21"/>
  <c r="AI60" i="21"/>
  <c r="AI58" i="21"/>
  <c r="AI57" i="21"/>
  <c r="AD66" i="21"/>
  <c r="AD65" i="21"/>
  <c r="AD64" i="21"/>
  <c r="AD60" i="21"/>
  <c r="AD59" i="21"/>
  <c r="AD58" i="21"/>
  <c r="Q66" i="21"/>
  <c r="Q63" i="21"/>
  <c r="Q62" i="21"/>
  <c r="Q61" i="21"/>
  <c r="Q60" i="21"/>
  <c r="Q59" i="21"/>
  <c r="Q58" i="21"/>
  <c r="Q57" i="21"/>
  <c r="Q56" i="21"/>
  <c r="Q55" i="21"/>
  <c r="Q54" i="21"/>
  <c r="Q53" i="21"/>
  <c r="H66" i="21"/>
  <c r="H64" i="21"/>
  <c r="H61" i="21"/>
  <c r="H58" i="21"/>
  <c r="H55" i="21"/>
  <c r="E36" i="21"/>
  <c r="I45" i="21"/>
  <c r="I42" i="21"/>
  <c r="I39" i="21"/>
  <c r="I36" i="21"/>
  <c r="I34" i="21"/>
  <c r="L27" i="21"/>
  <c r="L25" i="21"/>
  <c r="AA274" i="28"/>
  <c r="AA272" i="28"/>
  <c r="AA270" i="28"/>
  <c r="R275" i="28"/>
  <c r="R273" i="28"/>
  <c r="R271" i="28"/>
  <c r="C286" i="28"/>
  <c r="C285" i="28"/>
  <c r="Q267" i="21" l="1"/>
  <c r="Q266" i="21"/>
  <c r="Q265" i="21"/>
  <c r="Q264" i="21"/>
  <c r="O267" i="21"/>
  <c r="P267" i="21"/>
  <c r="N267" i="21"/>
  <c r="O266" i="21"/>
  <c r="P266" i="21"/>
  <c r="N266" i="21"/>
  <c r="O265" i="21"/>
  <c r="P265" i="21"/>
  <c r="N265" i="21"/>
  <c r="O264" i="21"/>
  <c r="P264" i="21"/>
  <c r="N264" i="21"/>
  <c r="H152" i="21"/>
  <c r="F152" i="21"/>
  <c r="G152" i="21"/>
  <c r="E152" i="21"/>
  <c r="F151" i="21"/>
  <c r="G151" i="21"/>
  <c r="H151" i="21"/>
  <c r="E151" i="21"/>
  <c r="F150" i="21"/>
  <c r="G150" i="21"/>
  <c r="H150" i="21"/>
  <c r="E150" i="21"/>
  <c r="F149" i="21"/>
  <c r="G149" i="21"/>
  <c r="H149" i="21"/>
  <c r="E149" i="21"/>
  <c r="H290" i="28"/>
  <c r="I290" i="28"/>
  <c r="J290" i="28"/>
  <c r="G290" i="28"/>
  <c r="H289" i="28"/>
  <c r="I289" i="28"/>
  <c r="J289" i="28"/>
  <c r="G289" i="28"/>
  <c r="I288" i="28"/>
  <c r="J288" i="28"/>
  <c r="H288" i="28"/>
  <c r="G288" i="28"/>
  <c r="J287" i="28"/>
  <c r="I287" i="28"/>
  <c r="H287" i="28"/>
  <c r="G287" i="28"/>
  <c r="B4" i="28"/>
  <c r="D2" i="28"/>
  <c r="D260" i="28" s="1"/>
  <c r="F329" i="23" l="1"/>
  <c r="F328" i="23"/>
  <c r="F327" i="23"/>
  <c r="F324" i="23"/>
  <c r="F323" i="23"/>
  <c r="F321" i="23"/>
  <c r="F320" i="23"/>
  <c r="F318" i="23"/>
  <c r="F317" i="23"/>
  <c r="F313" i="23"/>
  <c r="F312" i="23"/>
  <c r="F311" i="23"/>
  <c r="F307" i="23"/>
  <c r="F306" i="23"/>
  <c r="F305" i="23"/>
  <c r="F304" i="23"/>
  <c r="F303" i="23"/>
  <c r="F301" i="23"/>
  <c r="F300" i="23"/>
  <c r="F299" i="23"/>
  <c r="F298" i="23"/>
  <c r="F297" i="23"/>
  <c r="F295" i="23"/>
  <c r="F294" i="23"/>
  <c r="F293" i="23"/>
  <c r="F292" i="23"/>
  <c r="F291" i="23"/>
  <c r="H286" i="23"/>
  <c r="H285" i="23"/>
  <c r="H284" i="23"/>
  <c r="H282" i="23"/>
  <c r="H281" i="23"/>
  <c r="H280" i="23"/>
  <c r="H278" i="23"/>
  <c r="H277" i="23"/>
  <c r="H276" i="23"/>
  <c r="G270" i="23"/>
  <c r="G269" i="23"/>
  <c r="G268" i="23"/>
  <c r="G264" i="23"/>
  <c r="G266" i="23"/>
  <c r="G265" i="23"/>
  <c r="G261" i="23"/>
  <c r="G260" i="23"/>
  <c r="G259" i="23"/>
  <c r="Q260" i="20" l="1"/>
  <c r="N259" i="20" l="1"/>
  <c r="AF263" i="20"/>
  <c r="AF262" i="20"/>
  <c r="AF261" i="20"/>
  <c r="AF260" i="20"/>
  <c r="AF259" i="20"/>
  <c r="AE263" i="20"/>
  <c r="AE262" i="20"/>
  <c r="AE261" i="20"/>
  <c r="AE260" i="20"/>
  <c r="AE259" i="20"/>
  <c r="AD263" i="20"/>
  <c r="AD262" i="20"/>
  <c r="AD261" i="20"/>
  <c r="AD260" i="20"/>
  <c r="AD259" i="20"/>
  <c r="AB263" i="20"/>
  <c r="AB262" i="20"/>
  <c r="AB261" i="20"/>
  <c r="AB260" i="20"/>
  <c r="AB259" i="20"/>
  <c r="Z263" i="20"/>
  <c r="Y263" i="20"/>
  <c r="Z262" i="20"/>
  <c r="Z261" i="20"/>
  <c r="Y262" i="20"/>
  <c r="Z260" i="20"/>
  <c r="Z259" i="20"/>
  <c r="Y259" i="20"/>
  <c r="Y261" i="20"/>
  <c r="Y260" i="20"/>
  <c r="X263" i="20"/>
  <c r="X262" i="20"/>
  <c r="X261" i="20"/>
  <c r="X260" i="20"/>
  <c r="X259" i="20"/>
  <c r="N263" i="20"/>
  <c r="N262" i="20"/>
  <c r="N261" i="20"/>
  <c r="N260" i="20"/>
  <c r="M263" i="20"/>
  <c r="M262" i="20"/>
  <c r="M261" i="20"/>
  <c r="M260" i="20"/>
  <c r="L263" i="20"/>
  <c r="L262" i="20"/>
  <c r="L261" i="20"/>
  <c r="L260" i="20"/>
  <c r="T263" i="20"/>
  <c r="U263" i="20"/>
  <c r="T262" i="20"/>
  <c r="U262" i="20"/>
  <c r="S263" i="20"/>
  <c r="S262" i="20"/>
  <c r="R262" i="20"/>
  <c r="R261" i="20"/>
  <c r="R260" i="20"/>
  <c r="Q261" i="20"/>
  <c r="Q259" i="20"/>
  <c r="U261" i="20"/>
  <c r="T261" i="20"/>
  <c r="S261" i="20"/>
  <c r="U260" i="20"/>
  <c r="T260" i="20"/>
  <c r="S260" i="20"/>
  <c r="U259" i="20"/>
  <c r="T259" i="20"/>
  <c r="R263" i="20"/>
  <c r="Q263" i="20"/>
  <c r="Q262" i="20"/>
  <c r="S259" i="20"/>
  <c r="R259" i="20"/>
  <c r="M259" i="20"/>
  <c r="L259" i="20"/>
  <c r="G263" i="20"/>
  <c r="H263" i="20"/>
  <c r="F263" i="20"/>
  <c r="G262" i="20"/>
  <c r="H262" i="20"/>
  <c r="F262" i="20"/>
  <c r="G261" i="20"/>
  <c r="H261" i="20"/>
  <c r="F261" i="20"/>
  <c r="G260" i="20"/>
  <c r="H260" i="20"/>
  <c r="F260" i="20"/>
  <c r="G259" i="20"/>
  <c r="H259" i="20"/>
  <c r="F259" i="20"/>
</calcChain>
</file>

<file path=xl/sharedStrings.xml><?xml version="1.0" encoding="utf-8"?>
<sst xmlns="http://schemas.openxmlformats.org/spreadsheetml/2006/main" count="4003" uniqueCount="408">
  <si>
    <t>Qué aprecio de una  marca?</t>
  </si>
  <si>
    <t xml:space="preserve">Cómo me afecta el entorno en mis compras? </t>
  </si>
  <si>
    <t>VALO1</t>
  </si>
  <si>
    <t>innovación</t>
  </si>
  <si>
    <t>Duque Oliva</t>
  </si>
  <si>
    <t xml:space="preserve">Ver escalas de Valor de Marca/Reputación/Capital de Marca </t>
  </si>
  <si>
    <t>VALO2</t>
  </si>
  <si>
    <t xml:space="preserve">Calidad </t>
  </si>
  <si>
    <t>autores</t>
  </si>
  <si>
    <t>NOSU1</t>
  </si>
  <si>
    <t xml:space="preserve">Normalmente me aconsejan mi  familia y amigos </t>
  </si>
  <si>
    <t>VALO3</t>
  </si>
  <si>
    <t>Engagement o  compromiso</t>
  </si>
  <si>
    <t xml:space="preserve"> </t>
  </si>
  <si>
    <t>NOSU2</t>
  </si>
  <si>
    <t xml:space="preserve">Pregunto a mi grupo de influencia </t>
  </si>
  <si>
    <t>VALO5</t>
  </si>
  <si>
    <t xml:space="preserve">Awareness o tendencia </t>
  </si>
  <si>
    <t>Cómo influye mi experiencia vivida con la publicidad en mi compra o intención de compra con esta marca?</t>
  </si>
  <si>
    <t>NOSU3</t>
  </si>
  <si>
    <t xml:space="preserve">Escucho los consejos de los influencers a los que sigo </t>
  </si>
  <si>
    <t>VALO6</t>
  </si>
  <si>
    <t>Honestidad</t>
  </si>
  <si>
    <t>Siendo 1 no me influye en la intención de compra y 5 influye decisivamente en mi intención de compra de esa marca</t>
  </si>
  <si>
    <t>COMP1</t>
  </si>
  <si>
    <t xml:space="preserve">Compraré la marca cuando sea posible </t>
  </si>
  <si>
    <t xml:space="preserve">H1 </t>
  </si>
  <si>
    <t>* unimos compra  con intención de compra para optimizar el formulario</t>
  </si>
  <si>
    <t xml:space="preserve">Cuándo ves un anuncio de una marca, qué es lo que más aprecias? </t>
  </si>
  <si>
    <t>CALI1</t>
  </si>
  <si>
    <t>Que sea divertida o sosprendente</t>
  </si>
  <si>
    <t>Cómo influye mi experiencia vivida con la publicidad en mi recomendación de esa marca?</t>
  </si>
  <si>
    <t>CALI2</t>
  </si>
  <si>
    <t xml:space="preserve">Que conecte con mis necesidades físicas y emocionales </t>
  </si>
  <si>
    <t xml:space="preserve">H3 </t>
  </si>
  <si>
    <t>Siendo 1 no me influye en la intención de recomendación y 5 influye decisivamente en mi intención de recomendación de la marca</t>
  </si>
  <si>
    <t>* unimos recomendación con intención de recomendación   para optimizar el formulario</t>
  </si>
  <si>
    <t>útil</t>
  </si>
  <si>
    <t>CALI3</t>
  </si>
  <si>
    <t>Que sea transparente, confiable</t>
  </si>
  <si>
    <t>H4</t>
  </si>
  <si>
    <t>RECO1</t>
  </si>
  <si>
    <t xml:space="preserve">Recomendaré la marca cuando sea posible a mi familia y  amigos </t>
  </si>
  <si>
    <t xml:space="preserve">persuaivo </t>
  </si>
  <si>
    <t>CALI4</t>
  </si>
  <si>
    <t>Otros</t>
  </si>
  <si>
    <t>h6</t>
  </si>
  <si>
    <t>H5</t>
  </si>
  <si>
    <t>RECO2</t>
  </si>
  <si>
    <t xml:space="preserve">Recomendaré la marca cuando sea posible a mis conocidos o grupo de influencia </t>
  </si>
  <si>
    <t xml:space="preserve">mensaje o propósito </t>
  </si>
  <si>
    <t>KEYW1</t>
  </si>
  <si>
    <t>creativo</t>
  </si>
  <si>
    <t>KEYW2</t>
  </si>
  <si>
    <t xml:space="preserve">H2 </t>
  </si>
  <si>
    <t>Cómo influye mi experiencia vivida con la publicidad en mi recompra o intención de repetición de esa marca?</t>
  </si>
  <si>
    <t>KEYWN</t>
  </si>
  <si>
    <t xml:space="preserve">H6 </t>
  </si>
  <si>
    <t xml:space="preserve">Siendo 1 no me influye en la intención de repetición y 5 me influye decisivamente en mi intención de repetir con esa marca </t>
  </si>
  <si>
    <t>* unimos repetición con intención de repetición   para optimizar el formulario</t>
  </si>
  <si>
    <t>REPI1</t>
  </si>
  <si>
    <t xml:space="preserve">Volveré a comprar la marca cuando sea posible </t>
  </si>
  <si>
    <t xml:space="preserve"> Cómo es mi experiencia de marca relacionada con la publicidad?</t>
  </si>
  <si>
    <t xml:space="preserve">*buscar referencias </t>
  </si>
  <si>
    <t>MAEX1</t>
  </si>
  <si>
    <t xml:space="preserve">Despierta sensaciones </t>
  </si>
  <si>
    <t>MAEX2</t>
  </si>
  <si>
    <t xml:space="preserve">Despierta mis emociones </t>
  </si>
  <si>
    <t>MAEX3</t>
  </si>
  <si>
    <t xml:space="preserve">Despierta mi afiliación </t>
  </si>
  <si>
    <t>ITEM</t>
  </si>
  <si>
    <t>PREGUNTAS GENERALES DE INFORMACIÓN</t>
  </si>
  <si>
    <t>¿Cuál es tu sexo?</t>
  </si>
  <si>
    <t>NADA</t>
  </si>
  <si>
    <t>POCO</t>
  </si>
  <si>
    <t>SUFI</t>
  </si>
  <si>
    <t>MUCHO</t>
  </si>
  <si>
    <t>TOTALMENTE</t>
  </si>
  <si>
    <t xml:space="preserve">Marca la casilla que consideres </t>
  </si>
  <si>
    <t>SEXO1</t>
  </si>
  <si>
    <t xml:space="preserve">Hombre </t>
  </si>
  <si>
    <t>SEXO2</t>
  </si>
  <si>
    <t xml:space="preserve">Mujer </t>
  </si>
  <si>
    <t>SEXO3</t>
  </si>
  <si>
    <t>Prefiero no decirlo</t>
  </si>
  <si>
    <t>SEXO4</t>
  </si>
  <si>
    <t>Otro</t>
  </si>
  <si>
    <t xml:space="preserve">¿Qué edad tienes?/ En qué periodo de año has nacido </t>
  </si>
  <si>
    <t xml:space="preserve">Selecciona el tipo de generación a la que perteneces </t>
  </si>
  <si>
    <t>EDAD1</t>
  </si>
  <si>
    <t>Millenial (nacidos entre 1980 y 1994)</t>
  </si>
  <si>
    <t>EDAD2</t>
  </si>
  <si>
    <t>Generación Z (nacidos entre 1995 y 2010)</t>
  </si>
  <si>
    <t>¿Tienes redes sociales?</t>
  </si>
  <si>
    <t>REDS1</t>
  </si>
  <si>
    <t xml:space="preserve">Si e interactuo con ellas </t>
  </si>
  <si>
    <t>REDS2</t>
  </si>
  <si>
    <t>Si pero la uso solo para noticias del entorno (amigos, influencers)</t>
  </si>
  <si>
    <t>REDS3</t>
  </si>
  <si>
    <t xml:space="preserve">No, no las uso </t>
  </si>
  <si>
    <t>¿Para qué uso las redes sociales?</t>
  </si>
  <si>
    <t>Marca cada respuesta del 1 al 5 (Siendo 1 nada, 2 poco, 3 suficiente, 4 mucho y 5 totalmente)</t>
  </si>
  <si>
    <t>USOR1</t>
  </si>
  <si>
    <t xml:space="preserve">Para estar al día de las tendencias de las marcas </t>
  </si>
  <si>
    <t>USOR2</t>
  </si>
  <si>
    <t>Para estar al día de mi grupo</t>
  </si>
  <si>
    <t>USOR3</t>
  </si>
  <si>
    <t xml:space="preserve">Para seguir a mis marcas </t>
  </si>
  <si>
    <t>USOR4</t>
  </si>
  <si>
    <t>Para estar al día de las noticias y tendencias de mi generación</t>
  </si>
  <si>
    <t>TIEM1</t>
  </si>
  <si>
    <t xml:space="preserve">Menos de 2 horas al día </t>
  </si>
  <si>
    <t>TIEM2</t>
  </si>
  <si>
    <t xml:space="preserve">De 5 a 7 horas al día </t>
  </si>
  <si>
    <t>TIEM3</t>
  </si>
  <si>
    <t>KEYWORD1</t>
  </si>
  <si>
    <t>KEYWORD2</t>
  </si>
  <si>
    <t>KEYWORD3</t>
  </si>
  <si>
    <t>DISEÑO Y CALIDAD DE LA COMUNICACIÓN</t>
  </si>
  <si>
    <t>Cuando te aparecen anuncios en las redes sociales o en Internet, ¿alguna vez te has quedado viendo el anuncio?</t>
  </si>
  <si>
    <t>VERA1</t>
  </si>
  <si>
    <t>Si</t>
  </si>
  <si>
    <t>VERA2</t>
  </si>
  <si>
    <t>No</t>
  </si>
  <si>
    <t>9 Múltiple</t>
  </si>
  <si>
    <t>Cuando ves un anuncio de una marca, ¿qué es lo que más aprecias?</t>
  </si>
  <si>
    <t>Que sea divertido o sosprendente</t>
  </si>
  <si>
    <t>Que conecte con mis necesidades</t>
  </si>
  <si>
    <t>Que sea transparente y confiable</t>
  </si>
  <si>
    <t>Otro: Redactar</t>
  </si>
  <si>
    <t>NORMA SUBJETIVA</t>
  </si>
  <si>
    <t>¿Cómo me afecta el entorno en mis compras?</t>
  </si>
  <si>
    <t>VALOR DE LA MARCA</t>
  </si>
  <si>
    <t>¿Qué aprecio de una marca?</t>
  </si>
  <si>
    <t>Que sea innovadora</t>
  </si>
  <si>
    <t xml:space="preserve">Que tenga calidad </t>
  </si>
  <si>
    <t>Que genere compromiso o se involucre conmigo</t>
  </si>
  <si>
    <t>VALO4</t>
  </si>
  <si>
    <t xml:space="preserve">Que sea tendencia </t>
  </si>
  <si>
    <t xml:space="preserve">Que sea honesta </t>
  </si>
  <si>
    <t xml:space="preserve">MARKETING EXPERIENCIAL </t>
  </si>
  <si>
    <t>¿Cómo es mi experiencia con la publicidad?</t>
  </si>
  <si>
    <t>Me despierta mis sentidos (sorpresa, sed, hambre, etc )</t>
  </si>
  <si>
    <t>Me genera emociones y sentimientos (alegría, empoderamiento, felicidad, etc)</t>
  </si>
  <si>
    <t>Me genera sensación de pertenencia a la marca</t>
  </si>
  <si>
    <t xml:space="preserve">COMPRO, RECOMIENDO, REPITO </t>
  </si>
  <si>
    <t>¿Cómo influye mi experiencia vivida con la publicidad en mi compra o intención de compra con esta marca?</t>
  </si>
  <si>
    <t>¿Cómo influye mi experiencia vivida con la publicidad en mi recomendación de esa marca?</t>
  </si>
  <si>
    <t>¿Cómo influye mi experiencia vivida con la publicidad en mi recompra o intención de repetición de esa marca?</t>
  </si>
  <si>
    <t>Descriptiva</t>
  </si>
  <si>
    <t xml:space="preserve">muestra </t>
  </si>
  <si>
    <t xml:space="preserve">promedio total </t>
  </si>
  <si>
    <t xml:space="preserve">Desviación </t>
  </si>
  <si>
    <t xml:space="preserve">moda </t>
  </si>
  <si>
    <t xml:space="preserve">mediana </t>
  </si>
  <si>
    <t xml:space="preserve">Correlación Pearson variable dependiente y consecuencias </t>
  </si>
  <si>
    <t>2001  Generación Z</t>
  </si>
  <si>
    <t xml:space="preserve">2007 Generación Z </t>
  </si>
  <si>
    <t xml:space="preserve">Centennial (Generación Z) </t>
  </si>
  <si>
    <t>Generación Z ( nacidos entre 1995 y 2010)</t>
  </si>
  <si>
    <t>Generación Z ( nacidos entre 1995 y 2010), 1964</t>
  </si>
  <si>
    <t>Millenial ( nacidos entre 1980 y 1994)</t>
  </si>
  <si>
    <t xml:space="preserve">Millenial ( nacidos entre 1980 y 1994), </t>
  </si>
  <si>
    <t>Soy del 1195 me considero millenial</t>
  </si>
  <si>
    <t>Uno</t>
  </si>
  <si>
    <t>Z/Millennial</t>
  </si>
  <si>
    <t xml:space="preserve">CALI 1 </t>
  </si>
  <si>
    <t>CALI 2</t>
  </si>
  <si>
    <t>CALI 3</t>
  </si>
  <si>
    <t>Que me guste el producto</t>
  </si>
  <si>
    <t xml:space="preserve">Otro, </t>
  </si>
  <si>
    <t>Que sea breve</t>
  </si>
  <si>
    <t>Claridad</t>
  </si>
  <si>
    <t xml:space="preserve">Q no sepas sobre q va hasta el final. </t>
  </si>
  <si>
    <t>Los colores</t>
  </si>
  <si>
    <t xml:space="preserve">Que sea directo y consiso </t>
  </si>
  <si>
    <t>La realidad que transmite</t>
  </si>
  <si>
    <t xml:space="preserve">Que sea atractivo y novedoso en cuanto a diseño </t>
  </si>
  <si>
    <t xml:space="preserve">Que sea divertido </t>
  </si>
  <si>
    <t>Otro, Que el producto sea útil y eso sea el argumento central de la publicidad. Quiero un producto bueno, no que me lo vendan bonito</t>
  </si>
  <si>
    <t xml:space="preserve">La estética del anunció y que me interese el producto. </t>
  </si>
  <si>
    <t xml:space="preserve">Que sea un anuncio que responda a mis intereses del momento. Por ejemplo si busco vestidos, anuncios de ropa. </t>
  </si>
  <si>
    <t>Que se adapte a mis gustos, estilo, necesidades actuales…</t>
  </si>
  <si>
    <t xml:space="preserve">Conexión emocional </t>
  </si>
  <si>
    <t xml:space="preserve">Transparencia </t>
  </si>
  <si>
    <t xml:space="preserve">Que sea llamativo y de mi interés </t>
  </si>
  <si>
    <t xml:space="preserve">El lenguaje y el cómo se dice </t>
  </si>
  <si>
    <t>Lo que venda</t>
  </si>
  <si>
    <t>Que sea diferente al resto de marcas</t>
  </si>
  <si>
    <t xml:space="preserve">La demostración del producto </t>
  </si>
  <si>
    <t>Que sea visual y llamativo</t>
  </si>
  <si>
    <t xml:space="preserve">La confianza que brinda </t>
  </si>
  <si>
    <t>Transparencia</t>
  </si>
  <si>
    <t xml:space="preserve">Que sea respetuoso (no racista, no sexista...) </t>
  </si>
  <si>
    <t>Que anuncie algo que me interese</t>
  </si>
  <si>
    <t xml:space="preserve">que llame la atención </t>
  </si>
  <si>
    <t>Que sea de mi interes</t>
  </si>
  <si>
    <t xml:space="preserve">Que cubra una necesidad </t>
  </si>
  <si>
    <t>Que sea corto</t>
  </si>
  <si>
    <t>Producto innovador</t>
  </si>
  <si>
    <t>Corto</t>
  </si>
  <si>
    <t>Las celebridades que aparecen</t>
  </si>
  <si>
    <t>Que sea fiable</t>
  </si>
  <si>
    <t>Prefiero no verlos y valoro poder quitarlo o hago scroll</t>
  </si>
  <si>
    <t xml:space="preserve">No veo anuncios </t>
  </si>
  <si>
    <t>Me da igual si es de marca si me gusta el contenido</t>
  </si>
  <si>
    <t>Nada</t>
  </si>
  <si>
    <t xml:space="preserve">La estética </t>
  </si>
  <si>
    <t xml:space="preserve">Otro, Que me implique emocionalmente </t>
  </si>
  <si>
    <t xml:space="preserve">Descripción real del producto </t>
  </si>
  <si>
    <t>Que atrape mi atención, además de que conecte conmigo con el mensaje que transmite.</t>
  </si>
  <si>
    <t>Las imagenes</t>
  </si>
  <si>
    <t>CALI 4: Otro</t>
  </si>
  <si>
    <t>VALO 1</t>
  </si>
  <si>
    <t>¿Cómo es mi experiencia con la publi?</t>
  </si>
  <si>
    <t>¿Cómo me influye en la compra?</t>
  </si>
  <si>
    <t xml:space="preserve">Constructo </t>
  </si>
  <si>
    <t>Escala</t>
  </si>
  <si>
    <t>Media</t>
  </si>
  <si>
    <t>Desviación estándar</t>
  </si>
  <si>
    <t>Calidad de la comunicación</t>
  </si>
  <si>
    <t>Otro: Keywords</t>
  </si>
  <si>
    <t>Item</t>
  </si>
  <si>
    <t>Norma Subjetiva</t>
  </si>
  <si>
    <t xml:space="preserve">Valor de la marca </t>
  </si>
  <si>
    <t>0.999</t>
  </si>
  <si>
    <t>Moda</t>
  </si>
  <si>
    <t>Mediana</t>
  </si>
  <si>
    <t>Valor de la marca</t>
  </si>
  <si>
    <t xml:space="preserve">Norma subjetiva </t>
  </si>
  <si>
    <t xml:space="preserve">Calidad del diseño </t>
  </si>
  <si>
    <t xml:space="preserve">Marketing experiencial </t>
  </si>
  <si>
    <t xml:space="preserve">Marketing Experiencial </t>
  </si>
  <si>
    <t xml:space="preserve">Me despierta mis sentidos </t>
  </si>
  <si>
    <t xml:space="preserve">Me genera emociones y sentimientos </t>
  </si>
  <si>
    <t xml:space="preserve">Compra </t>
  </si>
  <si>
    <t xml:space="preserve">Recomendación </t>
  </si>
  <si>
    <t xml:space="preserve">Recomendaré la marca cuando sea posible a mi familia y amigos </t>
  </si>
  <si>
    <t>RECO 1</t>
  </si>
  <si>
    <t>RECO 2</t>
  </si>
  <si>
    <t xml:space="preserve">Repetición </t>
  </si>
  <si>
    <t>Cuando ves un anuncio de una marca, ¿Qué es lo que más aprecias?</t>
  </si>
  <si>
    <t>KEYWORDS</t>
  </si>
  <si>
    <t xml:space="preserve">Brevedad </t>
  </si>
  <si>
    <t xml:space="preserve">Estética </t>
  </si>
  <si>
    <t>Comunicación</t>
  </si>
  <si>
    <t>Producto</t>
  </si>
  <si>
    <t>Que el producto sea útil y eso sea el argumento central de la publicidad</t>
  </si>
  <si>
    <t xml:space="preserve">Sensación de pertenencia a la marca </t>
  </si>
  <si>
    <t xml:space="preserve">Periodo </t>
  </si>
  <si>
    <t xml:space="preserve">Cantidad de usuarios </t>
  </si>
  <si>
    <t xml:space="preserve">Sexo </t>
  </si>
  <si>
    <t xml:space="preserve">Generación Z </t>
  </si>
  <si>
    <t xml:space="preserve">Prefiero no decirlo </t>
  </si>
  <si>
    <t xml:space="preserve">Redes sociales </t>
  </si>
  <si>
    <t>Si e interactúo con ellas</t>
  </si>
  <si>
    <t xml:space="preserve">No, no tengo </t>
  </si>
  <si>
    <t xml:space="preserve">Item </t>
  </si>
  <si>
    <t>Total de usuarios</t>
  </si>
  <si>
    <t>1, 146</t>
  </si>
  <si>
    <t>Millennial</t>
  </si>
  <si>
    <t>Sexo</t>
  </si>
  <si>
    <t xml:space="preserve">Tiempo medio de uso </t>
  </si>
  <si>
    <t>Menos de 2 horas al día</t>
  </si>
  <si>
    <t>De 2 a 5 horas al día</t>
  </si>
  <si>
    <t>De 5 a 7 horas al día</t>
  </si>
  <si>
    <t>TOTAL</t>
  </si>
  <si>
    <t xml:space="preserve">Que conecte con mis necesidades-Me despierta mis sentidos </t>
  </si>
  <si>
    <t xml:space="preserve">Que sea transparente y confiable-Me despierta mis sentidos </t>
  </si>
  <si>
    <t xml:space="preserve">Que conecte con mis necesidades-Me genera emociones y sentimientos </t>
  </si>
  <si>
    <t xml:space="preserve">Que sea transparente y confiable-Me genera emociones y sentimientos </t>
  </si>
  <si>
    <t xml:space="preserve">Calidad-Marketing Experiencial </t>
  </si>
  <si>
    <t>Que conecte con mis necesidades-Me genera sensación de pertenencia a la marca</t>
  </si>
  <si>
    <t>Que sea transparente y confiable-Me genera sensación de pertenencia a la marca</t>
  </si>
  <si>
    <t>W</t>
  </si>
  <si>
    <t>X</t>
  </si>
  <si>
    <t>Y</t>
  </si>
  <si>
    <t>Norma subjetiva -Marketing Experiencial</t>
  </si>
  <si>
    <t xml:space="preserve">Normalmente me aconsejan mi  familia y amigos-Me despierta mis sentidos </t>
  </si>
  <si>
    <t xml:space="preserve">Pregunto a mi grupo de influencia-Me despierta mis sentidos </t>
  </si>
  <si>
    <t xml:space="preserve">Escucho los consejos de los influencers a los que sigo-Me despierta mis sentidos </t>
  </si>
  <si>
    <t>Normalmente me aconsejan mi  familia y amigos-Me genera emociones y sentimientos</t>
  </si>
  <si>
    <t>Pregunto a mi grupo de influencia-Me genera emociones y sentimientos</t>
  </si>
  <si>
    <t>Escucho los consejos de los influencers a los que sigo-Me genera emociones y sentimientos</t>
  </si>
  <si>
    <t>Normalmente me aconsejan mi  familia y amigos-Me genera sensación de pertenencia a la marca</t>
  </si>
  <si>
    <t>Pregunto a mi grupo de influencia-Me genera sensación de pertenencia a la marca</t>
  </si>
  <si>
    <t>Escucho los consejos de los influencers a los que sigo-Me genera sensación de pertenencia a la marca</t>
  </si>
  <si>
    <t>Valor de la marca-Marketing Experiencial</t>
  </si>
  <si>
    <t xml:space="preserve">Que sea innovadora-Me despierta mis sentidos </t>
  </si>
  <si>
    <t xml:space="preserve">Que tenga calidad-Me despierta mis sentidos </t>
  </si>
  <si>
    <t xml:space="preserve">Que genere compromiso o se involucre conmigo-Me despierta mis sentidos </t>
  </si>
  <si>
    <t xml:space="preserve">Que sea tendencia-Me despierta mis sentidos </t>
  </si>
  <si>
    <t xml:space="preserve">Que sea honesta-Me despierta mis sentidos </t>
  </si>
  <si>
    <t>Que sea innovadora-Me genera emociones y sentimientos</t>
  </si>
  <si>
    <t>Que tenga calidad-Me genera emociones y sentimientos</t>
  </si>
  <si>
    <t>Que genere compromiso o se involucre conmigo-Me genera emociones y sentimientos</t>
  </si>
  <si>
    <t>Que sea tendencia-Me genera emociones y sentimientos</t>
  </si>
  <si>
    <t>Que sea honesta-Me genera emociones y sentimientos</t>
  </si>
  <si>
    <t>Que sea innovadora-Me genera sensación de pertenencia a la marca</t>
  </si>
  <si>
    <t>Que tenga calidad-Me genera sensación de pertenencia a la marca</t>
  </si>
  <si>
    <t>Que genere compromiso o se involucre conmigo-Me genera sensación de pertenencia a la marca</t>
  </si>
  <si>
    <t>Que sea tendencia-Me genera sensación de pertenencia a la marca</t>
  </si>
  <si>
    <t>Que sea honesta-Me genera sensación de pertenencia a la marca</t>
  </si>
  <si>
    <t xml:space="preserve">Recomendación-Marketing Experiencial </t>
  </si>
  <si>
    <t>Compra-Marketing Experiencial</t>
  </si>
  <si>
    <t xml:space="preserve">Compraré la marca cuando sea posible-Me despierta mis sentidos </t>
  </si>
  <si>
    <t>Compraré la marca cuando sea posible-Me genera emociones y sentimientos</t>
  </si>
  <si>
    <t>Compraré la marca cuando sea posible-Me genera sensación de pertenencia a la marca</t>
  </si>
  <si>
    <t xml:space="preserve">Recomendaré la marca cuando sea posible a mi familia y  amigos-Me despierta mis sentidos </t>
  </si>
  <si>
    <t xml:space="preserve">Recomendaré la marca cuando sea posible a mis conocidos o grupo de influencia-Me despierta mis sentidos </t>
  </si>
  <si>
    <t>Recomendaré la marca cuando sea posible a mi familia y  amigos-Me genera emociones y sentimientos</t>
  </si>
  <si>
    <t xml:space="preserve">Recomendaré la marca cuando sea posible a mis conocidos o grupo de influencia-Me genera emociones y sentimientos </t>
  </si>
  <si>
    <t>Recomendaré la marca cuando sea posible a mi familia y  amigos-Me genera sensación de pertenencia a la marca</t>
  </si>
  <si>
    <t xml:space="preserve">Recomendaré la marca cuando sea posible a mis conocidos o grupo de influencia-Me genera sensación de pertenencia a la marca </t>
  </si>
  <si>
    <t>Recompra-Marketing Experiencial</t>
  </si>
  <si>
    <t xml:space="preserve">Volveré a comprar la marca cuando sea posible-Me despierta mis sentidos </t>
  </si>
  <si>
    <t xml:space="preserve">Volveré a comprar la marca cuando sea posible-Me genera emociones y sentimientos </t>
  </si>
  <si>
    <t>Volveré a comprar la marca cuando sea posible-Me genera sensación de pertenencia a la marca</t>
  </si>
  <si>
    <t>ITEMS</t>
  </si>
  <si>
    <t>VALOR</t>
  </si>
  <si>
    <t>¿Cuánto tiempo sueles pasar en las redes sociales aproximadamente?</t>
  </si>
  <si>
    <t xml:space="preserve">Para seguir a las marcas que me gustan  </t>
  </si>
  <si>
    <t xml:space="preserve">Para seguir a las marcas que me gustan </t>
  </si>
  <si>
    <t xml:space="preserve">La realidad que trasnmite </t>
  </si>
  <si>
    <t xml:space="preserve">Selección de las que más se repiten </t>
  </si>
  <si>
    <t>Marca temporal</t>
  </si>
  <si>
    <t xml:space="preserve">¿En qué periodo de año has nacido?
Selecciona el tipo de generación al que perteneces </t>
  </si>
  <si>
    <t xml:space="preserve">¿Tienes redes sociales?
Marca la casilla que consideres </t>
  </si>
  <si>
    <t xml:space="preserve">¿Para qué usas las redes sociales?
Marca cada respuesta del 1 al 5 (siendo 1 nada, 2 poco, 3 suficiente, 4 mucho y 5 lo que más)
Para estar al día de las tendencias de las marcas </t>
  </si>
  <si>
    <t xml:space="preserve">¿Para qué usas las redes sociales?
Marca cada respuesta del 1 al 5 (siendo 1 nada, 2 poco, 3 suficiente, 4 mucho y 5 lo que más)
Para estar al día de mi grupo </t>
  </si>
  <si>
    <t>¿Para qué usas las redes sociales?
Marca cada respuesta del 1 al 5 (siendo 1 nada, 2 poco, 3 suficiente, 4 mucho y 5 lo que más)
Para seguir a las marcas que me gustan</t>
  </si>
  <si>
    <t>¿Para qué usas las redes sociales?
Marca cada respuesta del 1 al 5 (siendo 1 nada, 2 poco, 3 suficiente, 4 mucho y 5 lo que más)
Para estar al día de las noticias y tendencias de mi generación</t>
  </si>
  <si>
    <t xml:space="preserve">¿Cuánto tiempo sueles pasar en las redes sociales aproximadamente? 
Marca la casilla que consideres </t>
  </si>
  <si>
    <t xml:space="preserve">Cuando te aparecen anuncios en las redes sociales ¿Alguna vez te has quedado viendo el anuncio?
Marca la casilla que consideres </t>
  </si>
  <si>
    <t xml:space="preserve">Cuando ves un anuncio de una marca, ¿Qué es lo que más aprecias?
Marca cada respuesta del 1 al 5 (siendo 1 nada, 2 poco, 3 suficiente, 4 mucho y 5 lo que más)
Que sea divertido o sorprendente </t>
  </si>
  <si>
    <t xml:space="preserve">Cuando ves un anuncio de una marca, ¿Qué es lo que más aprecias?
Marca cada respuesta del 1 al 5 (siendo 1 nada, 2 poco, 3 suficiente, 4 mucho y 5 lo que más)
Que conecte con mis necesidades  físicas y emocionales  </t>
  </si>
  <si>
    <t xml:space="preserve">Cuando ves un anuncio de una marca, ¿Qué es lo que más aprecias?
Marca cada respuesta del 1 al 5 (siendo 1 nada, 2 poco, 3 suficiente, 4 mucho y 5 lo que más)
Que sea transparente y confiable </t>
  </si>
  <si>
    <t xml:space="preserve">¿Cómo afecta el entorno en mis compras online?
Marca cada respuesta del 1 al 5 (siendo 1 nada, 2 poco, 3 suficiente, 4 mucho y 5 lo que más)
Normalmente me aconsejan mi familia y amigos </t>
  </si>
  <si>
    <t>¿Cómo afecta el entorno en mis compras online?
Marca cada respuesta del 1 al 5 (siendo 1 nada, 2 poco, 3 suficiente, 4 mucho y 5 lo que más)
Pregunto a mi grupo de influencia</t>
  </si>
  <si>
    <t xml:space="preserve">¿Cómo afecta el entorno en mis compras online?
Marca cada respuesta del 1 al 5 (siendo 1 nada, 2 poco, 3 suficiente, 4 mucho y 5 lo que más)
Escucho los consejos de los influencers a los que sigo </t>
  </si>
  <si>
    <t xml:space="preserve">¿Qué aprecias de una marca?
Marca cada respuesta del 1 al 5 (siendo 1 nada, 2 poco, 3 suficiente, 4 mucho y 5 lo que más)
Que sea innovadora </t>
  </si>
  <si>
    <t>¿Qué aprecias de una marca?
Marca cada respuesta del 1 al 5 (siendo 1 nada, 2 poco, 3 suficiente, 4 mucho y 5 lo que más)
Que tenga calidad</t>
  </si>
  <si>
    <t>¿Qué aprecias de una marca?
Marca cada respuesta del 1 al 5 (siendo 1 nada, 2 poco, 3 suficiente, 4 mucho y 5 lo que más)
Que me genere compromiso o se involucre conmigo</t>
  </si>
  <si>
    <t>¿Qué aprecias de una marca?
Marca cada respuesta del 1 al 5 (siendo 1 nada, 2 poco, 3 suficiente, 4 mucho y 5 lo que más)
Que sea tendencia</t>
  </si>
  <si>
    <t>¿Qué aprecias de una marca?
Marca cada respuesta del 1 al 5 (siendo 1 nada, 2 poco, 3 suficiente, 4 mucho y 5 lo que más)
Que sea honesta</t>
  </si>
  <si>
    <t>¿Cómo es mi experiencia con la publicidad?
Marca cada respuesta del 1 al 5 (siendo 1 nada, 2 poco, 3 suficiente, 4 mucho y 5 lo que más)
Me despierta mis sentidos (sorpresa, sed, hambre, etc)</t>
  </si>
  <si>
    <t>¿Cómo es mi experiencia con la publicidad?
Marca cada respuesta del 1 al 5 (siendo 1 nada, 2 poco, 3 suficiente, 4 mucho y 5 lo que más)
Me genera emociones y sentimientos (alegría, empoderamiento, felicidad, etc)</t>
  </si>
  <si>
    <t>¿Cómo es mi experiencia con la publicidad?
Marca cada respuesta del 1 al 5 (siendo 1 nada, 2 poco, 3 suficiente, 4 mucho y 5 lo que más)
Me genera sensación de pertenencia o fidelidad hacia la marca</t>
  </si>
  <si>
    <t>¿Cómo influye tu experiencia vivida con la publicidad de una marca en tu compra o intención de compra?
Siendo 1 no me influye en la intención de compra y 5 influye decisivamente en mi intención de compra de esa marca
Compraré algún producto/ servicio de la marca cuando sea posible</t>
  </si>
  <si>
    <t xml:space="preserve">¿Cómo influye tu experiencia vivida con la publicidad de esa marca en tu recomendación?
Siendo 1 no me influye en la intención de recomendar y 5 influye decisivamente en mi intención de recomendar esa marca
Recomendaré la marca cuando sea posible a mi familia y amigos </t>
  </si>
  <si>
    <t xml:space="preserve">¿Cómo influye tu experiencia vivida con la publicidad de esa marca en tu recomendación?
Siendo 1 no me influye en la intención de recomendar y 5 influye decisivamente en mi intención de recomendar esa marca
Recomendaré la marca cuando sea posible a mis conocidos o grupo de influencia </t>
  </si>
  <si>
    <t>¿Cómo influye tu experiencia vivida con la publicidad de esa marca en tu recompra o intención de volver a comprar algo de esa marca?
Siendo 1 no me influye en la intención de recompra y 5 influye decisivamente en mi intención de recompra
Volveré a comprar algo de la marca cuando sea posible</t>
  </si>
  <si>
    <t>Hombre</t>
  </si>
  <si>
    <t>No, no tengo</t>
  </si>
  <si>
    <t>Mujer</t>
  </si>
  <si>
    <t>Si pero las uso solo para leer noticias del entorno (amigos, influencers, marcas)</t>
  </si>
  <si>
    <t>Si e interactúo con ellas, Si pero las uso solo para leer noticias del entorno (amigos, influencers, marcas)</t>
  </si>
  <si>
    <t>Generación X (1969)</t>
  </si>
  <si>
    <t xml:space="preserve">Nº de personas </t>
  </si>
  <si>
    <t>Nº personas</t>
  </si>
  <si>
    <t xml:space="preserve">Mujeres </t>
  </si>
  <si>
    <t xml:space="preserve">Hombres </t>
  </si>
  <si>
    <t xml:space="preserve">De 2 a 5 horas al día </t>
  </si>
  <si>
    <t>¿Cuánto tiempo sueles pasar aproximadamente?</t>
  </si>
  <si>
    <t xml:space="preserve">Desviación estándar </t>
  </si>
  <si>
    <t xml:space="preserve">Para estar al día de mi grupo </t>
  </si>
  <si>
    <t>¿Para qué usas las redes sociales?</t>
  </si>
  <si>
    <t>Para seguir a las marcas que me gustan</t>
  </si>
  <si>
    <t xml:space="preserve">Total de la muestra </t>
  </si>
  <si>
    <t xml:space="preserve">No válidos </t>
  </si>
  <si>
    <t xml:space="preserve">Total de la muestra válida </t>
  </si>
  <si>
    <t>Millenials</t>
  </si>
  <si>
    <t>Cero</t>
  </si>
  <si>
    <t>Como es de inteligente el anuncio</t>
  </si>
  <si>
    <t>Que sea dinámico y directo</t>
  </si>
  <si>
    <t>Hombre, Mujer</t>
  </si>
  <si>
    <t>De 2 a 5 horas al día, De 5 a 7 horas al día</t>
  </si>
  <si>
    <t>Menos de 2 horas al día, De 2 a 5 horas al día</t>
  </si>
  <si>
    <t xml:space="preserve">Ninguna pq no tengo </t>
  </si>
  <si>
    <t xml:space="preserve">¿Tienes redes sociales? </t>
  </si>
  <si>
    <t xml:space="preserve">MUESTRA 247 </t>
  </si>
  <si>
    <t>Respuestas y obtención de Keywords</t>
  </si>
  <si>
    <t xml:space="preserve">Tabla abajo con los resultados calculados </t>
  </si>
  <si>
    <t>2.72</t>
  </si>
  <si>
    <t>Z</t>
  </si>
  <si>
    <t>%</t>
  </si>
  <si>
    <t xml:space="preserve">% </t>
  </si>
  <si>
    <t xml:space="preserve">Que sea directo y conciso </t>
  </si>
  <si>
    <t xml:space="preserve">Lo que me mueve en sentimiento y sentidos es conectar con mis necesidades </t>
  </si>
  <si>
    <t xml:space="preserve"> Zorraquino, M. (2016); Plutchik, R. (1980)</t>
  </si>
  <si>
    <t xml:space="preserve">La transparencia del anuncio genera pertenencia </t>
  </si>
  <si>
    <t xml:space="preserve">Aunque no afecta sobre la experiencia del anuncio, está claro que el influencer es la mayor de las correlaciones. </t>
  </si>
  <si>
    <t xml:space="preserve">Que sea divertido o sorprendente-Me despierta mis sentidos </t>
  </si>
  <si>
    <t xml:space="preserve">Que sea divertido o sorprendente-Me genera emociones y sentimientos </t>
  </si>
  <si>
    <t>Que sea divertido o sorprendente-Me genera sensación de pertenencia a la marca</t>
  </si>
  <si>
    <t>Norma subjetiva-Marketing Experiencial</t>
  </si>
  <si>
    <t xml:space="preserve">MUESTRA SEPARADA POR GENERACIONES </t>
  </si>
  <si>
    <t xml:space="preserve">Nº de usuarios </t>
  </si>
  <si>
    <t>Nº de personas</t>
  </si>
  <si>
    <t xml:space="preserve">Que sea divertido o sosprendente-Me despierta mis sentidos </t>
  </si>
  <si>
    <t>Correlación comparando Y-Z</t>
  </si>
  <si>
    <t>Millennials</t>
  </si>
  <si>
    <t>Genera. Z</t>
  </si>
  <si>
    <t>Genera.Z</t>
  </si>
  <si>
    <t xml:space="preserve">Genera.Z </t>
  </si>
  <si>
    <t>Generac.Z</t>
  </si>
  <si>
    <t xml:space="preserve">En qué periodo has nacido </t>
  </si>
  <si>
    <t>Que sea divertido o sorprendente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</si>
</sst>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m/d/yyyy\ h:mm:ss"/>
  </numFmts>
  <fonts count="2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theme="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43" fontId="24" fillId="0" borderId="0" applyFont="0" applyFill="0" applyBorder="0" applyAlignment="0" applyProtection="0"/>
  </cellStyleXfs>
  <cellXfs count="200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5" fillId="0" borderId="0" xfId="0" applyFont="1"/>
    <xf numFmtId="0" fontId="2" fillId="0" borderId="0" xfId="0" applyFont="1"/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0" fillId="0" borderId="0" xfId="0" applyAlignment="1">
      <alignment wrapText="1"/>
    </xf>
    <xf numFmtId="0" fontId="8" fillId="0" borderId="0" xfId="0" applyFont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164" fontId="8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applyFont="1"/>
    <xf numFmtId="164" fontId="8" fillId="0" borderId="0" xfId="0" applyNumberFormat="1" applyFont="1" applyAlignment="1">
      <alignment horizontal="right"/>
    </xf>
    <xf numFmtId="0" fontId="10" fillId="0" borderId="0" xfId="0" applyFont="1"/>
    <xf numFmtId="0" fontId="10" fillId="2" borderId="0" xfId="0" applyFont="1" applyFill="1"/>
    <xf numFmtId="0" fontId="10" fillId="8" borderId="0" xfId="0" applyFont="1" applyFill="1"/>
    <xf numFmtId="0" fontId="10" fillId="4" borderId="0" xfId="0" applyFont="1" applyFill="1"/>
    <xf numFmtId="16" fontId="10" fillId="0" borderId="0" xfId="0" applyNumberFormat="1" applyFont="1"/>
    <xf numFmtId="0" fontId="10" fillId="3" borderId="0" xfId="0" applyFont="1" applyFill="1"/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center" vertical="top" wrapText="1"/>
    </xf>
    <xf numFmtId="0" fontId="10" fillId="5" borderId="0" xfId="0" applyFont="1" applyFill="1"/>
    <xf numFmtId="0" fontId="10" fillId="6" borderId="0" xfId="0" applyFont="1" applyFill="1"/>
    <xf numFmtId="0" fontId="10" fillId="7" borderId="0" xfId="0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164" fontId="12" fillId="0" borderId="0" xfId="0" applyNumberFormat="1" applyFont="1"/>
    <xf numFmtId="22" fontId="12" fillId="0" borderId="0" xfId="0" applyNumberFormat="1" applyFont="1"/>
    <xf numFmtId="0" fontId="13" fillId="0" borderId="0" xfId="0" applyFont="1" applyAlignment="1">
      <alignment wrapText="1"/>
    </xf>
    <xf numFmtId="0" fontId="13" fillId="0" borderId="0" xfId="0" applyFont="1" applyAlignment="1">
      <alignment horizontal="right" wrapText="1"/>
    </xf>
    <xf numFmtId="0" fontId="14" fillId="0" borderId="0" xfId="0" applyFont="1"/>
    <xf numFmtId="0" fontId="10" fillId="0" borderId="3" xfId="0" applyFont="1" applyBorder="1"/>
    <xf numFmtId="0" fontId="13" fillId="0" borderId="3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center"/>
    </xf>
    <xf numFmtId="0" fontId="13" fillId="0" borderId="4" xfId="0" applyFont="1" applyBorder="1"/>
    <xf numFmtId="0" fontId="15" fillId="0" borderId="0" xfId="0" applyFont="1"/>
    <xf numFmtId="0" fontId="10" fillId="0" borderId="3" xfId="0" applyFont="1" applyBorder="1" applyAlignment="1">
      <alignment horizontal="center"/>
    </xf>
    <xf numFmtId="0" fontId="12" fillId="0" borderId="4" xfId="0" applyFont="1" applyBorder="1"/>
    <xf numFmtId="0" fontId="13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3" fillId="0" borderId="0" xfId="0" applyFont="1"/>
    <xf numFmtId="0" fontId="13" fillId="0" borderId="3" xfId="0" applyFont="1" applyBorder="1"/>
    <xf numFmtId="0" fontId="15" fillId="0" borderId="3" xfId="0" applyFont="1" applyBorder="1"/>
    <xf numFmtId="0" fontId="15" fillId="0" borderId="3" xfId="0" applyFont="1" applyBorder="1" applyAlignment="1">
      <alignment horizontal="center"/>
    </xf>
    <xf numFmtId="0" fontId="10" fillId="11" borderId="0" xfId="0" applyFont="1" applyFill="1"/>
    <xf numFmtId="0" fontId="10" fillId="10" borderId="0" xfId="0" applyFont="1" applyFill="1"/>
    <xf numFmtId="0" fontId="10" fillId="12" borderId="0" xfId="0" applyFont="1" applyFill="1"/>
    <xf numFmtId="0" fontId="10" fillId="9" borderId="0" xfId="0" applyFont="1" applyFill="1"/>
    <xf numFmtId="0" fontId="12" fillId="9" borderId="0" xfId="0" applyFont="1" applyFill="1"/>
    <xf numFmtId="0" fontId="12" fillId="10" borderId="0" xfId="0" applyFont="1" applyFill="1"/>
    <xf numFmtId="0" fontId="13" fillId="0" borderId="2" xfId="0" applyFont="1" applyBorder="1" applyAlignment="1">
      <alignment wrapText="1"/>
    </xf>
    <xf numFmtId="0" fontId="13" fillId="0" borderId="2" xfId="0" applyFont="1" applyBorder="1" applyAlignment="1">
      <alignment horizontal="right" wrapText="1"/>
    </xf>
    <xf numFmtId="0" fontId="10" fillId="0" borderId="0" xfId="0" applyFont="1" applyAlignment="1">
      <alignment wrapText="1"/>
    </xf>
    <xf numFmtId="0" fontId="14" fillId="0" borderId="3" xfId="0" applyFont="1" applyBorder="1"/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3" xfId="0" applyFont="1" applyBorder="1" applyAlignment="1">
      <alignment horizontal="center"/>
    </xf>
    <xf numFmtId="0" fontId="14" fillId="0" borderId="3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10" fillId="0" borderId="3" xfId="0" applyFont="1" applyBorder="1" applyAlignment="1">
      <alignment wrapText="1"/>
    </xf>
    <xf numFmtId="0" fontId="10" fillId="0" borderId="4" xfId="0" applyFont="1" applyBorder="1" applyAlignment="1">
      <alignment wrapText="1"/>
    </xf>
    <xf numFmtId="3" fontId="10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3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2" fillId="0" borderId="3" xfId="0" applyFont="1" applyBorder="1"/>
    <xf numFmtId="0" fontId="10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4" fillId="1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10" borderId="3" xfId="0" applyFont="1" applyFill="1" applyBorder="1"/>
    <xf numFmtId="0" fontId="10" fillId="10" borderId="6" xfId="0" applyFont="1" applyFill="1" applyBorder="1" applyAlignment="1">
      <alignment horizontal="center"/>
    </xf>
    <xf numFmtId="0" fontId="10" fillId="10" borderId="7" xfId="0" applyFont="1" applyFill="1" applyBorder="1"/>
    <xf numFmtId="0" fontId="18" fillId="0" borderId="3" xfId="0" applyFont="1" applyBorder="1" applyAlignment="1">
      <alignment horizontal="center"/>
    </xf>
    <xf numFmtId="0" fontId="10" fillId="0" borderId="7" xfId="0" applyFont="1" applyBorder="1"/>
    <xf numFmtId="0" fontId="10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0" fontId="10" fillId="0" borderId="9" xfId="0" applyFont="1" applyBorder="1"/>
    <xf numFmtId="0" fontId="10" fillId="2" borderId="1" xfId="0" applyFont="1" applyFill="1" applyBorder="1"/>
    <xf numFmtId="0" fontId="10" fillId="2" borderId="9" xfId="0" applyFont="1" applyFill="1" applyBorder="1"/>
    <xf numFmtId="0" fontId="14" fillId="0" borderId="0" xfId="0" applyFont="1" applyAlignment="1">
      <alignment vertical="center" wrapText="1"/>
    </xf>
    <xf numFmtId="0" fontId="14" fillId="6" borderId="0" xfId="0" applyFont="1" applyFill="1"/>
    <xf numFmtId="0" fontId="0" fillId="0" borderId="11" xfId="0" applyBorder="1"/>
    <xf numFmtId="0" fontId="0" fillId="0" borderId="9" xfId="0" applyBorder="1"/>
    <xf numFmtId="0" fontId="0" fillId="2" borderId="10" xfId="0" applyFill="1" applyBorder="1"/>
    <xf numFmtId="0" fontId="0" fillId="0" borderId="10" xfId="0" applyBorder="1"/>
    <xf numFmtId="0" fontId="0" fillId="2" borderId="11" xfId="0" applyFill="1" applyBorder="1"/>
    <xf numFmtId="0" fontId="10" fillId="0" borderId="1" xfId="0" applyFont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2" fillId="3" borderId="0" xfId="0" applyFont="1" applyFill="1"/>
    <xf numFmtId="0" fontId="12" fillId="0" borderId="1" xfId="0" applyFont="1" applyBorder="1" applyAlignment="1">
      <alignment wrapText="1"/>
    </xf>
    <xf numFmtId="0" fontId="12" fillId="0" borderId="1" xfId="0" applyFont="1" applyBorder="1"/>
    <xf numFmtId="0" fontId="12" fillId="0" borderId="8" xfId="0" applyFont="1" applyBorder="1"/>
    <xf numFmtId="0" fontId="12" fillId="0" borderId="6" xfId="0" applyFont="1" applyBorder="1"/>
    <xf numFmtId="0" fontId="8" fillId="0" borderId="5" xfId="0" applyFont="1" applyBorder="1"/>
    <xf numFmtId="0" fontId="19" fillId="0" borderId="0" xfId="0" applyFont="1"/>
    <xf numFmtId="0" fontId="12" fillId="7" borderId="1" xfId="0" applyFont="1" applyFill="1" applyBorder="1"/>
    <xf numFmtId="0" fontId="12" fillId="7" borderId="8" xfId="0" applyFont="1" applyFill="1" applyBorder="1"/>
    <xf numFmtId="0" fontId="17" fillId="5" borderId="1" xfId="0" applyFont="1" applyFill="1" applyBorder="1"/>
    <xf numFmtId="0" fontId="12" fillId="5" borderId="1" xfId="0" applyFont="1" applyFill="1" applyBorder="1"/>
    <xf numFmtId="0" fontId="0" fillId="10" borderId="0" xfId="0" applyFill="1"/>
    <xf numFmtId="0" fontId="10" fillId="7" borderId="8" xfId="0" applyFont="1" applyFill="1" applyBorder="1"/>
    <xf numFmtId="0" fontId="10" fillId="5" borderId="9" xfId="0" applyFont="1" applyFill="1" applyBorder="1"/>
    <xf numFmtId="0" fontId="10" fillId="5" borderId="1" xfId="0" applyFont="1" applyFill="1" applyBorder="1"/>
    <xf numFmtId="0" fontId="0" fillId="0" borderId="1" xfId="0" applyBorder="1"/>
    <xf numFmtId="0" fontId="0" fillId="5" borderId="1" xfId="0" applyFill="1" applyBorder="1"/>
    <xf numFmtId="0" fontId="0" fillId="5" borderId="9" xfId="0" applyFill="1" applyBorder="1"/>
    <xf numFmtId="0" fontId="14" fillId="0" borderId="0" xfId="0" applyFont="1" applyAlignment="1">
      <alignment wrapText="1"/>
    </xf>
    <xf numFmtId="0" fontId="12" fillId="0" borderId="7" xfId="0" applyFont="1" applyBorder="1"/>
    <xf numFmtId="0" fontId="12" fillId="2" borderId="1" xfId="0" applyFont="1" applyFill="1" applyBorder="1"/>
    <xf numFmtId="0" fontId="12" fillId="0" borderId="9" xfId="0" applyFont="1" applyBorder="1"/>
    <xf numFmtId="0" fontId="12" fillId="2" borderId="9" xfId="0" applyFont="1" applyFill="1" applyBorder="1"/>
    <xf numFmtId="0" fontId="12" fillId="5" borderId="0" xfId="0" applyFont="1" applyFill="1"/>
    <xf numFmtId="0" fontId="12" fillId="6" borderId="0" xfId="0" applyFont="1" applyFill="1"/>
    <xf numFmtId="0" fontId="12" fillId="12" borderId="0" xfId="0" applyFont="1" applyFill="1"/>
    <xf numFmtId="0" fontId="20" fillId="0" borderId="0" xfId="0" applyFont="1" applyAlignment="1">
      <alignment wrapText="1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1" fillId="0" borderId="3" xfId="0" applyFont="1" applyBorder="1"/>
    <xf numFmtId="0" fontId="21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 wrapText="1"/>
    </xf>
    <xf numFmtId="0" fontId="23" fillId="0" borderId="0" xfId="0" applyFont="1"/>
    <xf numFmtId="0" fontId="21" fillId="5" borderId="0" xfId="0" applyFont="1" applyFill="1"/>
    <xf numFmtId="0" fontId="23" fillId="5" borderId="0" xfId="0" applyFont="1" applyFill="1"/>
    <xf numFmtId="0" fontId="21" fillId="0" borderId="8" xfId="0" applyFont="1" applyBorder="1"/>
    <xf numFmtId="0" fontId="21" fillId="0" borderId="7" xfId="0" applyFont="1" applyBorder="1"/>
    <xf numFmtId="0" fontId="21" fillId="0" borderId="1" xfId="0" applyFont="1" applyBorder="1"/>
    <xf numFmtId="0" fontId="23" fillId="0" borderId="1" xfId="0" applyFont="1" applyBorder="1"/>
    <xf numFmtId="0" fontId="21" fillId="0" borderId="6" xfId="0" applyFont="1" applyBorder="1"/>
    <xf numFmtId="0" fontId="21" fillId="2" borderId="9" xfId="0" applyFont="1" applyFill="1" applyBorder="1"/>
    <xf numFmtId="0" fontId="23" fillId="5" borderId="9" xfId="0" applyFont="1" applyFill="1" applyBorder="1"/>
    <xf numFmtId="43" fontId="12" fillId="0" borderId="3" xfId="2" applyFont="1" applyBorder="1" applyAlignment="1">
      <alignment horizontal="center" vertical="center"/>
    </xf>
    <xf numFmtId="43" fontId="12" fillId="0" borderId="0" xfId="2" applyFont="1" applyAlignment="1">
      <alignment horizontal="center" vertical="center"/>
    </xf>
    <xf numFmtId="43" fontId="0" fillId="0" borderId="0" xfId="2" applyFont="1" applyAlignment="1">
      <alignment horizontal="center"/>
    </xf>
    <xf numFmtId="43" fontId="10" fillId="10" borderId="8" xfId="2" applyFont="1" applyFill="1" applyBorder="1" applyAlignment="1">
      <alignment horizontal="center"/>
    </xf>
    <xf numFmtId="43" fontId="10" fillId="10" borderId="5" xfId="2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3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10" fillId="0" borderId="4" xfId="0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9" borderId="5" xfId="0" applyFont="1" applyFill="1" applyBorder="1" applyAlignment="1">
      <alignment horizontal="center" wrapText="1"/>
    </xf>
    <xf numFmtId="0" fontId="10" fillId="9" borderId="0" xfId="0" applyFont="1" applyFill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4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1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wrapText="1"/>
    </xf>
  </cellXfs>
  <cellStyles count="3">
    <cellStyle name="Hyperlink" xfId="1" xr:uid="{00000000-000B-0000-0000-000008000000}"/>
    <cellStyle name="Millares" xfId="2" builtinId="3"/>
    <cellStyle name="Normal" xfId="0" builtinId="0"/>
  </cellStyles>
  <dxfs count="0"/>
  <tableStyles count="0" defaultTableStyle="TableStyleMedium2" defaultPivotStyle="PivotStyleLight16"/>
  <colors>
    <mruColors>
      <color rgb="FFFFCCFF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¿Cuándo</a:t>
            </a:r>
            <a:r>
              <a:rPr lang="es-ES" baseline="0"/>
              <a:t> ves un anuncio, que es lo que más aprecias?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Cuestionario!$B$46:$B$48</c:f>
              <c:strCache>
                <c:ptCount val="3"/>
                <c:pt idx="0">
                  <c:v>Que sea divertido o sorprendente</c:v>
                </c:pt>
                <c:pt idx="1">
                  <c:v>Que conecte con mis necesidades</c:v>
                </c:pt>
                <c:pt idx="2">
                  <c:v>Que sea transparente y confiable</c:v>
                </c:pt>
              </c:strCache>
            </c:strRef>
          </c:cat>
          <c:val>
            <c:numRef>
              <c:f>'247 Análisis de datos '!$F$260:$H$260</c:f>
              <c:numCache>
                <c:formatCode>General</c:formatCode>
                <c:ptCount val="3"/>
                <c:pt idx="0">
                  <c:v>3.5668016194331984</c:v>
                </c:pt>
                <c:pt idx="1">
                  <c:v>3.6882591093117409</c:v>
                </c:pt>
                <c:pt idx="2">
                  <c:v>3.8582995951417005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9-4BF6-B5B8-8C865A418E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934568064"/>
        <c:axId val="934568544"/>
      </c:barChart>
      <c:catAx>
        <c:axId val="9345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34568544"/>
        <c:crosses val="autoZero"/>
        <c:auto val="0"/>
        <c:lblAlgn val="ctr"/>
        <c:lblOffset val="100"/>
        <c:noMultiLvlLbl val="0"/>
      </c:catAx>
      <c:valAx>
        <c:axId val="93456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3456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¿Cómo te afecta el entorno en tus compras?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Cuestionario!$B$58:$B$60</c:f>
              <c:strCache>
                <c:ptCount val="3"/>
                <c:pt idx="0">
                  <c:v>Normalmente me aconsejan mi  familia y amigos </c:v>
                </c:pt>
                <c:pt idx="1">
                  <c:v>Pregunto a mi grupo de influencia </c:v>
                </c:pt>
                <c:pt idx="2">
                  <c:v>Escucho los consejos de los influencers a los que sigo </c:v>
                </c:pt>
              </c:strCache>
            </c:strRef>
          </c:cat>
          <c:val>
            <c:numRef>
              <c:f>'247 Análisis de datos '!$L$260:$N$260</c:f>
              <c:numCache>
                <c:formatCode>General</c:formatCode>
                <c:ptCount val="3"/>
                <c:pt idx="0">
                  <c:v>2.8542510121457489</c:v>
                </c:pt>
                <c:pt idx="1">
                  <c:v>2.6923076923076925</c:v>
                </c:pt>
                <c:pt idx="2">
                  <c:v>2.1295546558704452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D-46BE-99B2-E4F345409B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0404111"/>
        <c:axId val="1960405551"/>
      </c:barChart>
      <c:catAx>
        <c:axId val="1960404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0405551"/>
        <c:crosses val="autoZero"/>
        <c:auto val="1"/>
        <c:lblAlgn val="ctr"/>
        <c:lblOffset val="100"/>
        <c:noMultiLvlLbl val="0"/>
      </c:catAx>
      <c:valAx>
        <c:axId val="1960405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0404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¿Qué aprecias de una marca?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Cuestionario!$B$66:$B$70</c:f>
              <c:strCache>
                <c:ptCount val="5"/>
                <c:pt idx="0">
                  <c:v>Que sea innovadora</c:v>
                </c:pt>
                <c:pt idx="1">
                  <c:v>Que tenga calidad </c:v>
                </c:pt>
                <c:pt idx="2">
                  <c:v>Que genere compromiso o se involucre conmigo</c:v>
                </c:pt>
                <c:pt idx="3">
                  <c:v>Que sea tendencia </c:v>
                </c:pt>
                <c:pt idx="4">
                  <c:v>Que sea honesta </c:v>
                </c:pt>
              </c:strCache>
            </c:strRef>
          </c:cat>
          <c:val>
            <c:numRef>
              <c:f>'247 Análisis de datos '!$Q$260:$U$260</c:f>
              <c:numCache>
                <c:formatCode>General</c:formatCode>
                <c:ptCount val="5"/>
                <c:pt idx="0">
                  <c:v>3.2672064777327936</c:v>
                </c:pt>
                <c:pt idx="1">
                  <c:v>4.4817813765182191</c:v>
                </c:pt>
                <c:pt idx="2">
                  <c:v>3.1781376518218623</c:v>
                </c:pt>
                <c:pt idx="3">
                  <c:v>2.6396761133603239</c:v>
                </c:pt>
                <c:pt idx="4">
                  <c:v>4.0404858299595139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A-472F-9C75-1E11C3B658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9319231"/>
        <c:axId val="1999319711"/>
      </c:barChart>
      <c:catAx>
        <c:axId val="199931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99319711"/>
        <c:crosses val="autoZero"/>
        <c:auto val="1"/>
        <c:lblAlgn val="ctr"/>
        <c:lblOffset val="100"/>
        <c:noMultiLvlLbl val="0"/>
      </c:catAx>
      <c:valAx>
        <c:axId val="1999319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99319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¿Cómo es tu experiencia con la publicidad?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Cuestionario!$B$75:$B$77</c:f>
              <c:strCache>
                <c:ptCount val="3"/>
                <c:pt idx="0">
                  <c:v>Me despierta mis sentidos (sorpresa, sed, hambre, etc )</c:v>
                </c:pt>
                <c:pt idx="1">
                  <c:v>Me genera emociones y sentimientos (alegría, empoderamiento, felicidad, etc)</c:v>
                </c:pt>
                <c:pt idx="2">
                  <c:v>Me genera sensación de pertenencia a la marca</c:v>
                </c:pt>
              </c:strCache>
            </c:strRef>
          </c:cat>
          <c:val>
            <c:numRef>
              <c:f>'247 Análisis de datos '!$X$260:$Z$260</c:f>
              <c:numCache>
                <c:formatCode>General</c:formatCode>
                <c:ptCount val="3"/>
                <c:pt idx="0">
                  <c:v>3.0040485829959516</c:v>
                </c:pt>
                <c:pt idx="1">
                  <c:v>3.0728744939271255</c:v>
                </c:pt>
                <c:pt idx="2">
                  <c:v>2.6599190283400809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C-4AB8-B314-1A4CF2DDBA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1360287"/>
        <c:axId val="1871361247"/>
      </c:barChart>
      <c:catAx>
        <c:axId val="187136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71361247"/>
        <c:crosses val="autoZero"/>
        <c:auto val="1"/>
        <c:lblAlgn val="ctr"/>
        <c:lblOffset val="100"/>
        <c:noMultiLvlLbl val="0"/>
      </c:catAx>
      <c:valAx>
        <c:axId val="187136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71360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294782</xdr:colOff>
      <xdr:row>9</xdr:row>
      <xdr:rowOff>117028</xdr:rowOff>
    </xdr:from>
    <xdr:to>
      <xdr:col>7</xdr:col>
      <xdr:colOff>301084</xdr:colOff>
      <xdr:row>11</xdr:row>
      <xdr:rowOff>88161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5BBAE699-4B7A-48CD-813B-8C81CDFFA03A}"/>
            </a:ext>
          </a:extLst>
        </xdr:cNvPr>
        <xdr:cNvCxnSpPr/>
      </xdr:nvCxnSpPr>
      <xdr:spPr>
        <a:xfrm>
          <a:off x="8295782" y="1441003"/>
          <a:ext cx="6302" cy="37118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102054</xdr:colOff>
      <xdr:row>13</xdr:row>
      <xdr:rowOff>137215</xdr:rowOff>
    </xdr:from>
    <xdr:to>
      <xdr:col>11</xdr:col>
      <xdr:colOff>289152</xdr:colOff>
      <xdr:row>18</xdr:row>
      <xdr:rowOff>161584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8033C6C6-9789-49AA-A6B8-47CB88BD5F94}"/>
            </a:ext>
            <a:ext uri="{147F2762-F138-4A5C-976F-8EAC2B608ADB}">
              <a16:predDERef xmlns:a16="http://schemas.microsoft.com/office/drawing/2014/main" pred="{5BBAE699-4B7A-48CD-813B-8C81CDFFA03A}"/>
            </a:ext>
          </a:extLst>
        </xdr:cNvPr>
        <xdr:cNvSpPr/>
      </xdr:nvSpPr>
      <xdr:spPr>
        <a:xfrm>
          <a:off x="6990670" y="2637528"/>
          <a:ext cx="952500" cy="959860"/>
        </a:xfrm>
        <a:prstGeom prst="ellipse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endParaRPr lang="en-US" sz="1100" b="1">
            <a:solidFill>
              <a:schemeClr val="accent6">
                <a:lumMod val="75000"/>
              </a:schemeClr>
            </a:solidFill>
            <a:latin typeface="+mn-lt"/>
            <a:ea typeface="+mn-lt"/>
            <a:cs typeface="+mn-lt"/>
          </a:endParaRPr>
        </a:p>
        <a:p>
          <a:pPr marL="0" indent="0" algn="ctr"/>
          <a:r>
            <a:rPr lang="en-US" sz="11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Rep</a:t>
          </a:r>
          <a:r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etición</a:t>
          </a:r>
        </a:p>
      </xdr:txBody>
    </xdr:sp>
    <xdr:clientData/>
  </xdr:twoCellAnchor>
  <xdr:twoCellAnchor>
    <xdr:from>
      <xdr:col>7</xdr:col>
      <xdr:colOff>125269</xdr:colOff>
      <xdr:row>11</xdr:row>
      <xdr:rowOff>136071</xdr:rowOff>
    </xdr:from>
    <xdr:to>
      <xdr:col>9</xdr:col>
      <xdr:colOff>552790</xdr:colOff>
      <xdr:row>15</xdr:row>
      <xdr:rowOff>131935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DB71BD3D-3290-43FF-9F18-55F35D629711}"/>
            </a:ext>
          </a:extLst>
        </xdr:cNvPr>
        <xdr:cNvCxnSpPr/>
      </xdr:nvCxnSpPr>
      <xdr:spPr>
        <a:xfrm flipV="1">
          <a:off x="4717680" y="2262187"/>
          <a:ext cx="1958324" cy="7442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306161</xdr:colOff>
      <xdr:row>2</xdr:row>
      <xdr:rowOff>25515</xdr:rowOff>
    </xdr:from>
    <xdr:to>
      <xdr:col>5</xdr:col>
      <xdr:colOff>647888</xdr:colOff>
      <xdr:row>6</xdr:row>
      <xdr:rowOff>43077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73E17028-3C41-48EB-A9D5-CAF64FE4DBCB}"/>
            </a:ext>
          </a:extLst>
        </xdr:cNvPr>
        <xdr:cNvSpPr/>
      </xdr:nvSpPr>
      <xdr:spPr>
        <a:xfrm>
          <a:off x="2602366" y="399711"/>
          <a:ext cx="1107129" cy="79997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>
              <a:solidFill>
                <a:srgbClr val="FF0000"/>
              </a:solidFill>
            </a:rPr>
            <a:t>Norma</a:t>
          </a:r>
          <a:r>
            <a:rPr lang="es-ES" sz="1100" b="1"/>
            <a:t> </a:t>
          </a:r>
          <a:r>
            <a:rPr lang="es-ES" sz="1100" b="1">
              <a:solidFill>
                <a:srgbClr val="FF0000"/>
              </a:solidFill>
            </a:rPr>
            <a:t>subjetiva</a:t>
          </a:r>
        </a:p>
      </xdr:txBody>
    </xdr:sp>
    <xdr:clientData/>
  </xdr:twoCellAnchor>
  <xdr:twoCellAnchor>
    <xdr:from>
      <xdr:col>4</xdr:col>
      <xdr:colOff>314665</xdr:colOff>
      <xdr:row>10</xdr:row>
      <xdr:rowOff>21245</xdr:rowOff>
    </xdr:from>
    <xdr:to>
      <xdr:col>6</xdr:col>
      <xdr:colOff>238124</xdr:colOff>
      <xdr:row>13</xdr:row>
      <xdr:rowOff>144575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3FB8E837-C250-4888-9624-054242E6E2D1}"/>
            </a:ext>
          </a:extLst>
        </xdr:cNvPr>
        <xdr:cNvCxnSpPr/>
      </xdr:nvCxnSpPr>
      <xdr:spPr>
        <a:xfrm>
          <a:off x="2610870" y="1960263"/>
          <a:ext cx="1454263" cy="6846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311322</xdr:colOff>
      <xdr:row>11</xdr:row>
      <xdr:rowOff>129545</xdr:rowOff>
    </xdr:from>
    <xdr:to>
      <xdr:col>8</xdr:col>
      <xdr:colOff>248616</xdr:colOff>
      <xdr:row>16</xdr:row>
      <xdr:rowOff>95308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41B5A271-7649-467C-822C-041F531149BB}"/>
            </a:ext>
          </a:extLst>
        </xdr:cNvPr>
        <xdr:cNvSpPr/>
      </xdr:nvSpPr>
      <xdr:spPr>
        <a:xfrm>
          <a:off x="4843908" y="2937778"/>
          <a:ext cx="1448156" cy="132882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 baseline="0"/>
            <a:t>Marketing  </a:t>
          </a:r>
        </a:p>
        <a:p>
          <a:pPr algn="ctr"/>
          <a:r>
            <a:rPr lang="es-ES" sz="1100" b="1" baseline="0"/>
            <a:t>Experiencial </a:t>
          </a:r>
          <a:endParaRPr lang="es-ES" sz="1100" b="1"/>
        </a:p>
      </xdr:txBody>
    </xdr:sp>
    <xdr:clientData/>
  </xdr:twoCellAnchor>
  <xdr:twoCellAnchor>
    <xdr:from>
      <xdr:col>9</xdr:col>
      <xdr:colOff>629331</xdr:colOff>
      <xdr:row>9</xdr:row>
      <xdr:rowOff>34017</xdr:rowOff>
    </xdr:from>
    <xdr:to>
      <xdr:col>11</xdr:col>
      <xdr:colOff>484754</xdr:colOff>
      <xdr:row>13</xdr:row>
      <xdr:rowOff>130336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555CEA45-603B-4FE1-BA06-767258B40B46}"/>
            </a:ext>
          </a:extLst>
        </xdr:cNvPr>
        <xdr:cNvSpPr/>
      </xdr:nvSpPr>
      <xdr:spPr>
        <a:xfrm>
          <a:off x="6752545" y="1785937"/>
          <a:ext cx="1386227" cy="844712"/>
        </a:xfrm>
        <a:prstGeom prst="ellipse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 baseline="0">
              <a:solidFill>
                <a:schemeClr val="accent6">
                  <a:lumMod val="75000"/>
                </a:schemeClr>
              </a:solidFill>
            </a:rPr>
            <a:t>Recomiendo </a:t>
          </a:r>
          <a:endParaRPr lang="es-ES" sz="11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40163</xdr:colOff>
      <xdr:row>7</xdr:row>
      <xdr:rowOff>25514</xdr:rowOff>
    </xdr:from>
    <xdr:to>
      <xdr:col>9</xdr:col>
      <xdr:colOff>272143</xdr:colOff>
      <xdr:row>12</xdr:row>
      <xdr:rowOff>139360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E7B0EF13-C147-41EB-B2DF-77390229AA68}"/>
            </a:ext>
          </a:extLst>
        </xdr:cNvPr>
        <xdr:cNvCxnSpPr/>
      </xdr:nvCxnSpPr>
      <xdr:spPr>
        <a:xfrm flipV="1">
          <a:off x="5397976" y="1386228"/>
          <a:ext cx="997381" cy="106634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374195</xdr:colOff>
      <xdr:row>4</xdr:row>
      <xdr:rowOff>87311</xdr:rowOff>
    </xdr:from>
    <xdr:to>
      <xdr:col>10</xdr:col>
      <xdr:colOff>637834</xdr:colOff>
      <xdr:row>8</xdr:row>
      <xdr:rowOff>39432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2BFB890C-C3DB-4B74-AC01-8DAC037234E5}"/>
            </a:ext>
            <a:ext uri="{147F2762-F138-4A5C-976F-8EAC2B608ADB}">
              <a16:predDERef xmlns:a16="http://schemas.microsoft.com/office/drawing/2014/main" pred="{E7B0EF13-C147-41EB-B2DF-77390229AA68}"/>
            </a:ext>
          </a:extLst>
        </xdr:cNvPr>
        <xdr:cNvSpPr/>
      </xdr:nvSpPr>
      <xdr:spPr>
        <a:xfrm>
          <a:off x="6497409" y="835704"/>
          <a:ext cx="1029041" cy="768549"/>
        </a:xfrm>
        <a:prstGeom prst="ellipse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   Compr</a:t>
          </a:r>
          <a:r>
            <a:rPr lang="en-US" sz="1100" b="0" i="0" u="none" strike="noStrike">
              <a:solidFill>
                <a:schemeClr val="accent6">
                  <a:lumMod val="7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a</a:t>
          </a:r>
          <a:r>
            <a:rPr lang="en-US" sz="1100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 </a:t>
          </a:r>
        </a:p>
      </xdr:txBody>
    </xdr:sp>
    <xdr:clientData/>
  </xdr:twoCellAnchor>
  <xdr:twoCellAnchor>
    <xdr:from>
      <xdr:col>6</xdr:col>
      <xdr:colOff>146092</xdr:colOff>
      <xdr:row>6</xdr:row>
      <xdr:rowOff>120256</xdr:rowOff>
    </xdr:from>
    <xdr:to>
      <xdr:col>8</xdr:col>
      <xdr:colOff>610945</xdr:colOff>
      <xdr:row>9</xdr:row>
      <xdr:rowOff>158896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E329F233-06F7-40EA-88EA-6F2AC502098D}"/>
            </a:ext>
          </a:extLst>
        </xdr:cNvPr>
        <xdr:cNvSpPr/>
      </xdr:nvSpPr>
      <xdr:spPr>
        <a:xfrm>
          <a:off x="7385092" y="701281"/>
          <a:ext cx="2255553" cy="78159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 baseline="0">
              <a:solidFill>
                <a:srgbClr val="FF0000"/>
              </a:solidFill>
            </a:rPr>
            <a:t>Valor de la marca</a:t>
          </a:r>
        </a:p>
        <a:p>
          <a:pPr algn="ctr"/>
          <a:r>
            <a:rPr lang="es-ES" sz="1100" baseline="0">
              <a:solidFill>
                <a:srgbClr val="FF0000"/>
              </a:solidFill>
            </a:rPr>
            <a:t>VDM   </a:t>
          </a:r>
          <a:endParaRPr lang="es-E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21743</xdr:colOff>
      <xdr:row>6</xdr:row>
      <xdr:rowOff>42040</xdr:rowOff>
    </xdr:from>
    <xdr:to>
      <xdr:col>6</xdr:col>
      <xdr:colOff>399710</xdr:colOff>
      <xdr:row>12</xdr:row>
      <xdr:rowOff>8505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5B71F215-24B8-4629-8B92-AD0181447F33}"/>
            </a:ext>
          </a:extLst>
        </xdr:cNvPr>
        <xdr:cNvCxnSpPr/>
      </xdr:nvCxnSpPr>
      <xdr:spPr>
        <a:xfrm>
          <a:off x="3083350" y="1198647"/>
          <a:ext cx="1143369" cy="112307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417282</xdr:colOff>
      <xdr:row>9</xdr:row>
      <xdr:rowOff>36286</xdr:rowOff>
    </xdr:from>
    <xdr:to>
      <xdr:col>5</xdr:col>
      <xdr:colOff>580572</xdr:colOff>
      <xdr:row>12</xdr:row>
      <xdr:rowOff>107158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C44FCCF4-D7AA-4627-B690-9C7825A9A629}"/>
            </a:ext>
            <a:ext uri="{147F2762-F138-4A5C-976F-8EAC2B608ADB}">
              <a16:predDERef xmlns:a16="http://schemas.microsoft.com/office/drawing/2014/main" pred="{5B71F215-24B8-4629-8B92-AD0181447F33}"/>
            </a:ext>
          </a:extLst>
        </xdr:cNvPr>
        <xdr:cNvSpPr/>
      </xdr:nvSpPr>
      <xdr:spPr>
        <a:xfrm>
          <a:off x="2703282" y="1696357"/>
          <a:ext cx="1687290" cy="2302444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Calidad de la comunicación</a:t>
          </a:r>
        </a:p>
      </xdr:txBody>
    </xdr:sp>
    <xdr:clientData/>
  </xdr:twoCellAnchor>
  <xdr:twoCellAnchor>
    <xdr:from>
      <xdr:col>8</xdr:col>
      <xdr:colOff>275140</xdr:colOff>
      <xdr:row>15</xdr:row>
      <xdr:rowOff>63219</xdr:rowOff>
    </xdr:from>
    <xdr:to>
      <xdr:col>9</xdr:col>
      <xdr:colOff>756898</xdr:colOff>
      <xdr:row>16</xdr:row>
      <xdr:rowOff>110558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4532631-347A-44A5-ACD4-C66F182D2A8F}"/>
            </a:ext>
          </a:extLst>
        </xdr:cNvPr>
        <xdr:cNvCxnSpPr/>
      </xdr:nvCxnSpPr>
      <xdr:spPr>
        <a:xfrm>
          <a:off x="5632953" y="2937728"/>
          <a:ext cx="1247159" cy="2344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671852</xdr:colOff>
      <xdr:row>2</xdr:row>
      <xdr:rowOff>25513</xdr:rowOff>
    </xdr:from>
    <xdr:to>
      <xdr:col>5</xdr:col>
      <xdr:colOff>34017</xdr:colOff>
      <xdr:row>3</xdr:row>
      <xdr:rowOff>25513</xdr:rowOff>
    </xdr:to>
    <xdr:sp macro="" textlink="">
      <xdr:nvSpPr>
        <xdr:cNvPr id="24" name="Flecha: doblada 23">
          <a:extLst>
            <a:ext uri="{FF2B5EF4-FFF2-40B4-BE49-F238E27FC236}">
              <a16:creationId xmlns:a16="http://schemas.microsoft.com/office/drawing/2014/main" id="{D27DC727-3BA9-51CB-460A-C33663EAF59C}"/>
            </a:ext>
          </a:extLst>
        </xdr:cNvPr>
        <xdr:cNvSpPr/>
      </xdr:nvSpPr>
      <xdr:spPr>
        <a:xfrm flipH="1">
          <a:off x="1437254" y="399709"/>
          <a:ext cx="1658370" cy="187099"/>
        </a:xfrm>
        <a:prstGeom prst="bentArrow">
          <a:avLst>
            <a:gd name="adj1" fmla="val 25000"/>
            <a:gd name="adj2" fmla="val 21000"/>
            <a:gd name="adj3" fmla="val 50000"/>
            <a:gd name="adj4" fmla="val 4375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>
    <xdr:from>
      <xdr:col>2</xdr:col>
      <xdr:colOff>734785</xdr:colOff>
      <xdr:row>9</xdr:row>
      <xdr:rowOff>651439</xdr:rowOff>
    </xdr:from>
    <xdr:to>
      <xdr:col>3</xdr:col>
      <xdr:colOff>607786</xdr:colOff>
      <xdr:row>10</xdr:row>
      <xdr:rowOff>380999</xdr:rowOff>
    </xdr:to>
    <xdr:sp macro="" textlink="">
      <xdr:nvSpPr>
        <xdr:cNvPr id="25" name="Flecha: doblada 24">
          <a:extLst>
            <a:ext uri="{FF2B5EF4-FFF2-40B4-BE49-F238E27FC236}">
              <a16:creationId xmlns:a16="http://schemas.microsoft.com/office/drawing/2014/main" id="{3065FC66-1357-4278-B3FA-D5F68E9F89F2}"/>
            </a:ext>
          </a:extLst>
        </xdr:cNvPr>
        <xdr:cNvSpPr/>
      </xdr:nvSpPr>
      <xdr:spPr>
        <a:xfrm flipH="1" flipV="1">
          <a:off x="2258785" y="2311510"/>
          <a:ext cx="635001" cy="464346"/>
        </a:xfrm>
        <a:prstGeom prst="bentArrow">
          <a:avLst>
            <a:gd name="adj1" fmla="val 25000"/>
            <a:gd name="adj2" fmla="val 24448"/>
            <a:gd name="adj3" fmla="val 50000"/>
            <a:gd name="adj4" fmla="val 4375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>
    <xdr:from>
      <xdr:col>8</xdr:col>
      <xdr:colOff>59530</xdr:colOff>
      <xdr:row>0</xdr:row>
      <xdr:rowOff>0</xdr:rowOff>
    </xdr:from>
    <xdr:to>
      <xdr:col>8</xdr:col>
      <xdr:colOff>314232</xdr:colOff>
      <xdr:row>7</xdr:row>
      <xdr:rowOff>34397</xdr:rowOff>
    </xdr:to>
    <xdr:sp macro="" textlink="">
      <xdr:nvSpPr>
        <xdr:cNvPr id="26" name="Flecha: doblada 25">
          <a:extLst>
            <a:ext uri="{FF2B5EF4-FFF2-40B4-BE49-F238E27FC236}">
              <a16:creationId xmlns:a16="http://schemas.microsoft.com/office/drawing/2014/main" id="{9F2E569E-35F8-4899-A2FF-F5DDA21B8DE8}"/>
            </a:ext>
          </a:extLst>
        </xdr:cNvPr>
        <xdr:cNvSpPr/>
      </xdr:nvSpPr>
      <xdr:spPr>
        <a:xfrm rot="5400000" flipH="1">
          <a:off x="4847138" y="570205"/>
          <a:ext cx="1395111" cy="254702"/>
        </a:xfrm>
        <a:prstGeom prst="bentArrow">
          <a:avLst>
            <a:gd name="adj1" fmla="val 25000"/>
            <a:gd name="adj2" fmla="val 24448"/>
            <a:gd name="adj3" fmla="val 50000"/>
            <a:gd name="adj4" fmla="val 4375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>
    <xdr:from>
      <xdr:col>6</xdr:col>
      <xdr:colOff>211500</xdr:colOff>
      <xdr:row>14</xdr:row>
      <xdr:rowOff>76542</xdr:rowOff>
    </xdr:from>
    <xdr:to>
      <xdr:col>6</xdr:col>
      <xdr:colOff>433732</xdr:colOff>
      <xdr:row>17</xdr:row>
      <xdr:rowOff>16331</xdr:rowOff>
    </xdr:to>
    <xdr:sp macro="" textlink="">
      <xdr:nvSpPr>
        <xdr:cNvPr id="30" name="Flecha: doblada 29">
          <a:extLst>
            <a:ext uri="{FF2B5EF4-FFF2-40B4-BE49-F238E27FC236}">
              <a16:creationId xmlns:a16="http://schemas.microsoft.com/office/drawing/2014/main" id="{B11DF35B-DDB4-4209-97FF-8DA4101DD872}"/>
            </a:ext>
          </a:extLst>
        </xdr:cNvPr>
        <xdr:cNvSpPr/>
      </xdr:nvSpPr>
      <xdr:spPr>
        <a:xfrm rot="5400000" flipV="1">
          <a:off x="3899083" y="2903379"/>
          <a:ext cx="501083" cy="222232"/>
        </a:xfrm>
        <a:prstGeom prst="bentArrow">
          <a:avLst>
            <a:gd name="adj1" fmla="val 25000"/>
            <a:gd name="adj2" fmla="val 24448"/>
            <a:gd name="adj3" fmla="val 50000"/>
            <a:gd name="adj4" fmla="val 4375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>
    <xdr:from>
      <xdr:col>10</xdr:col>
      <xdr:colOff>739334</xdr:colOff>
      <xdr:row>5</xdr:row>
      <xdr:rowOff>203988</xdr:rowOff>
    </xdr:from>
    <xdr:to>
      <xdr:col>11</xdr:col>
      <xdr:colOff>475015</xdr:colOff>
      <xdr:row>7</xdr:row>
      <xdr:rowOff>57618</xdr:rowOff>
    </xdr:to>
    <xdr:sp macro="" textlink="">
      <xdr:nvSpPr>
        <xdr:cNvPr id="31" name="Flecha: doblada 30">
          <a:extLst>
            <a:ext uri="{FF2B5EF4-FFF2-40B4-BE49-F238E27FC236}">
              <a16:creationId xmlns:a16="http://schemas.microsoft.com/office/drawing/2014/main" id="{01536753-B341-473A-BE42-A75E77F5093D}"/>
            </a:ext>
          </a:extLst>
        </xdr:cNvPr>
        <xdr:cNvSpPr/>
      </xdr:nvSpPr>
      <xdr:spPr>
        <a:xfrm>
          <a:off x="7627950" y="1156488"/>
          <a:ext cx="501083" cy="261844"/>
        </a:xfrm>
        <a:prstGeom prst="bentArrow">
          <a:avLst>
            <a:gd name="adj1" fmla="val 25000"/>
            <a:gd name="adj2" fmla="val 24448"/>
            <a:gd name="adj3" fmla="val 50000"/>
            <a:gd name="adj4" fmla="val 83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>
    <xdr:from>
      <xdr:col>11</xdr:col>
      <xdr:colOff>357188</xdr:colOff>
      <xdr:row>10</xdr:row>
      <xdr:rowOff>93548</xdr:rowOff>
    </xdr:from>
    <xdr:to>
      <xdr:col>12</xdr:col>
      <xdr:colOff>92869</xdr:colOff>
      <xdr:row>11</xdr:row>
      <xdr:rowOff>168294</xdr:rowOff>
    </xdr:to>
    <xdr:sp macro="" textlink="">
      <xdr:nvSpPr>
        <xdr:cNvPr id="32" name="Flecha: doblada 31">
          <a:extLst>
            <a:ext uri="{FF2B5EF4-FFF2-40B4-BE49-F238E27FC236}">
              <a16:creationId xmlns:a16="http://schemas.microsoft.com/office/drawing/2014/main" id="{1BBF2DE2-4A8F-466A-A324-687D55911512}"/>
            </a:ext>
          </a:extLst>
        </xdr:cNvPr>
        <xdr:cNvSpPr/>
      </xdr:nvSpPr>
      <xdr:spPr>
        <a:xfrm>
          <a:off x="8011206" y="1845468"/>
          <a:ext cx="501083" cy="261844"/>
        </a:xfrm>
        <a:prstGeom prst="bentArrow">
          <a:avLst>
            <a:gd name="adj1" fmla="val 25000"/>
            <a:gd name="adj2" fmla="val 24448"/>
            <a:gd name="adj3" fmla="val 50000"/>
            <a:gd name="adj4" fmla="val 83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>
    <xdr:from>
      <xdr:col>11</xdr:col>
      <xdr:colOff>229620</xdr:colOff>
      <xdr:row>14</xdr:row>
      <xdr:rowOff>127567</xdr:rowOff>
    </xdr:from>
    <xdr:to>
      <xdr:col>11</xdr:col>
      <xdr:colOff>730703</xdr:colOff>
      <xdr:row>16</xdr:row>
      <xdr:rowOff>15215</xdr:rowOff>
    </xdr:to>
    <xdr:sp macro="" textlink="">
      <xdr:nvSpPr>
        <xdr:cNvPr id="33" name="Flecha: doblada 32">
          <a:extLst>
            <a:ext uri="{FF2B5EF4-FFF2-40B4-BE49-F238E27FC236}">
              <a16:creationId xmlns:a16="http://schemas.microsoft.com/office/drawing/2014/main" id="{5592DD14-C7A8-40AF-BA01-1DE4FEF49133}"/>
            </a:ext>
          </a:extLst>
        </xdr:cNvPr>
        <xdr:cNvSpPr/>
      </xdr:nvSpPr>
      <xdr:spPr>
        <a:xfrm>
          <a:off x="7883638" y="2814978"/>
          <a:ext cx="501083" cy="261844"/>
        </a:xfrm>
        <a:prstGeom prst="bentArrow">
          <a:avLst>
            <a:gd name="adj1" fmla="val 25000"/>
            <a:gd name="adj2" fmla="val 24448"/>
            <a:gd name="adj3" fmla="val 50000"/>
            <a:gd name="adj4" fmla="val 83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>
              <a:solidFill>
                <a:schemeClr val="tx1"/>
              </a:solidFill>
            </a:rPr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264</xdr:row>
      <xdr:rowOff>146050</xdr:rowOff>
    </xdr:from>
    <xdr:to>
      <xdr:col>9</xdr:col>
      <xdr:colOff>419100</xdr:colOff>
      <xdr:row>285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ABFB3B-6164-CEF6-B93C-EE0A6C0D9B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727362</xdr:colOff>
      <xdr:row>264</xdr:row>
      <xdr:rowOff>181262</xdr:rowOff>
    </xdr:from>
    <xdr:to>
      <xdr:col>17</xdr:col>
      <xdr:colOff>230909</xdr:colOff>
      <xdr:row>285</xdr:row>
      <xdr:rowOff>150091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42850B2-2C9A-632F-25A9-504531E1C5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55562</xdr:colOff>
      <xdr:row>265</xdr:row>
      <xdr:rowOff>33337</xdr:rowOff>
    </xdr:from>
    <xdr:to>
      <xdr:col>25</xdr:col>
      <xdr:colOff>476249</xdr:colOff>
      <xdr:row>286</xdr:row>
      <xdr:rowOff>15874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21E319-D40D-1C14-0B7D-8267839992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46182</xdr:colOff>
      <xdr:row>265</xdr:row>
      <xdr:rowOff>31173</xdr:rowOff>
    </xdr:from>
    <xdr:to>
      <xdr:col>32</xdr:col>
      <xdr:colOff>46182</xdr:colOff>
      <xdr:row>280</xdr:row>
      <xdr:rowOff>3464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063A64-CD07-A5AA-142F-BA93165538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0E00-56DD-4D88-9E0F-8DDDB53C8934}">
  <dimension ref="A1:S22"/>
  <sheetViews>
    <sheetView zoomScale="58" zoomScaleNormal="58" workbookViewId="0">
      <selection activeCell="C21" sqref="C21"/>
    </sheetView>
  </sheetViews>
  <sheetFormatPr baseColWidth="10" defaultColWidth="11.453125" defaultRowHeight="14.5" x14ac:dyDescent="0.35"/>
  <sheetData>
    <row r="1" spans="1:19" x14ac:dyDescent="0.35">
      <c r="G1" t="s">
        <v>0</v>
      </c>
    </row>
    <row r="2" spans="1:19" x14ac:dyDescent="0.35">
      <c r="C2" t="s">
        <v>1</v>
      </c>
      <c r="G2" t="s">
        <v>2</v>
      </c>
      <c r="H2" t="s">
        <v>3</v>
      </c>
      <c r="I2" t="s">
        <v>4</v>
      </c>
      <c r="J2" t="s">
        <v>5</v>
      </c>
    </row>
    <row r="3" spans="1:19" x14ac:dyDescent="0.35">
      <c r="G3" t="s">
        <v>6</v>
      </c>
      <c r="H3" t="s">
        <v>7</v>
      </c>
    </row>
    <row r="4" spans="1:19" x14ac:dyDescent="0.35">
      <c r="B4" t="s">
        <v>8</v>
      </c>
      <c r="C4" t="s">
        <v>9</v>
      </c>
      <c r="D4" t="s">
        <v>10</v>
      </c>
      <c r="G4" t="s">
        <v>11</v>
      </c>
      <c r="H4" t="s">
        <v>12</v>
      </c>
      <c r="I4" t="s">
        <v>13</v>
      </c>
    </row>
    <row r="5" spans="1:19" x14ac:dyDescent="0.35">
      <c r="B5" t="s">
        <v>8</v>
      </c>
      <c r="C5" t="s">
        <v>14</v>
      </c>
      <c r="D5" t="s">
        <v>15</v>
      </c>
      <c r="G5" t="s">
        <v>16</v>
      </c>
      <c r="H5" t="s">
        <v>17</v>
      </c>
      <c r="I5" t="s">
        <v>13</v>
      </c>
      <c r="M5" t="s">
        <v>18</v>
      </c>
      <c r="N5" s="4"/>
    </row>
    <row r="6" spans="1:19" x14ac:dyDescent="0.35">
      <c r="B6" t="s">
        <v>8</v>
      </c>
      <c r="C6" t="s">
        <v>19</v>
      </c>
      <c r="D6" t="s">
        <v>20</v>
      </c>
      <c r="G6" t="s">
        <v>21</v>
      </c>
      <c r="H6" t="s">
        <v>22</v>
      </c>
      <c r="I6" t="s">
        <v>13</v>
      </c>
      <c r="K6" t="s">
        <v>13</v>
      </c>
      <c r="M6" t="s">
        <v>23</v>
      </c>
      <c r="O6" s="6"/>
    </row>
    <row r="7" spans="1:19" x14ac:dyDescent="0.35">
      <c r="M7" s="6" t="s">
        <v>24</v>
      </c>
      <c r="N7" s="7" t="s">
        <v>25</v>
      </c>
      <c r="O7" s="6"/>
    </row>
    <row r="8" spans="1:19" x14ac:dyDescent="0.35">
      <c r="F8" t="s">
        <v>26</v>
      </c>
      <c r="G8" t="s">
        <v>13</v>
      </c>
      <c r="M8" t="s">
        <v>13</v>
      </c>
      <c r="O8" s="6"/>
      <c r="P8" s="7" t="s">
        <v>13</v>
      </c>
      <c r="R8" t="s">
        <v>27</v>
      </c>
    </row>
    <row r="9" spans="1:19" x14ac:dyDescent="0.35">
      <c r="B9" t="s">
        <v>28</v>
      </c>
      <c r="F9" t="s">
        <v>13</v>
      </c>
      <c r="K9" s="1"/>
      <c r="M9" s="6"/>
      <c r="N9" s="6"/>
      <c r="O9" s="6"/>
    </row>
    <row r="10" spans="1:19" ht="34" customHeight="1" x14ac:dyDescent="0.35">
      <c r="B10" t="s">
        <v>29</v>
      </c>
      <c r="C10" s="157" t="s">
        <v>30</v>
      </c>
      <c r="D10" s="157"/>
      <c r="F10" t="s">
        <v>13</v>
      </c>
      <c r="M10" t="s">
        <v>31</v>
      </c>
      <c r="O10" s="6"/>
    </row>
    <row r="11" spans="1:19" ht="48" customHeight="1" x14ac:dyDescent="0.35">
      <c r="B11" t="s">
        <v>32</v>
      </c>
      <c r="C11" s="157" t="s">
        <v>33</v>
      </c>
      <c r="D11" s="157"/>
      <c r="F11" t="s">
        <v>13</v>
      </c>
      <c r="H11" t="s">
        <v>34</v>
      </c>
      <c r="M11" s="6" t="s">
        <v>35</v>
      </c>
      <c r="O11" s="6"/>
      <c r="S11" t="s">
        <v>36</v>
      </c>
    </row>
    <row r="12" spans="1:19" ht="43.5" x14ac:dyDescent="0.35">
      <c r="A12" t="s">
        <v>37</v>
      </c>
      <c r="B12" t="s">
        <v>38</v>
      </c>
      <c r="C12" s="8" t="s">
        <v>39</v>
      </c>
      <c r="I12" t="s">
        <v>40</v>
      </c>
      <c r="M12" s="6" t="s">
        <v>41</v>
      </c>
      <c r="N12" s="6" t="s">
        <v>42</v>
      </c>
      <c r="O12" s="6"/>
    </row>
    <row r="13" spans="1:19" x14ac:dyDescent="0.35">
      <c r="A13" t="s">
        <v>43</v>
      </c>
      <c r="B13" t="s">
        <v>44</v>
      </c>
      <c r="C13" t="s">
        <v>45</v>
      </c>
      <c r="E13" s="3" t="s">
        <v>13</v>
      </c>
      <c r="F13" s="2" t="s">
        <v>13</v>
      </c>
      <c r="G13" s="2" t="s">
        <v>46</v>
      </c>
      <c r="H13" t="s">
        <v>13</v>
      </c>
      <c r="J13" t="s">
        <v>47</v>
      </c>
      <c r="L13" t="s">
        <v>13</v>
      </c>
      <c r="M13" s="6" t="s">
        <v>48</v>
      </c>
      <c r="N13" s="6" t="s">
        <v>49</v>
      </c>
      <c r="O13" s="6"/>
    </row>
    <row r="14" spans="1:19" x14ac:dyDescent="0.35">
      <c r="A14" t="s">
        <v>50</v>
      </c>
      <c r="C14" t="s">
        <v>51</v>
      </c>
      <c r="E14" t="s">
        <v>13</v>
      </c>
      <c r="F14" t="s">
        <v>13</v>
      </c>
      <c r="M14" s="6"/>
      <c r="N14" s="6"/>
      <c r="O14" s="6"/>
    </row>
    <row r="15" spans="1:19" x14ac:dyDescent="0.35">
      <c r="A15" t="s">
        <v>52</v>
      </c>
      <c r="B15" t="s">
        <v>13</v>
      </c>
      <c r="C15" t="s">
        <v>53</v>
      </c>
      <c r="F15" t="s">
        <v>54</v>
      </c>
      <c r="I15" s="1" t="s">
        <v>13</v>
      </c>
      <c r="M15" t="s">
        <v>55</v>
      </c>
      <c r="O15" s="6"/>
    </row>
    <row r="16" spans="1:19" x14ac:dyDescent="0.35">
      <c r="C16" t="s">
        <v>56</v>
      </c>
      <c r="F16" t="s">
        <v>13</v>
      </c>
      <c r="J16" t="s">
        <v>57</v>
      </c>
      <c r="M16" s="6" t="s">
        <v>58</v>
      </c>
      <c r="O16" s="6"/>
      <c r="S16" t="s">
        <v>59</v>
      </c>
    </row>
    <row r="17" spans="2:14" x14ac:dyDescent="0.35">
      <c r="C17" t="s">
        <v>13</v>
      </c>
      <c r="M17" s="6" t="s">
        <v>60</v>
      </c>
      <c r="N17" s="7" t="s">
        <v>61</v>
      </c>
    </row>
    <row r="18" spans="2:14" x14ac:dyDescent="0.35">
      <c r="E18" t="s">
        <v>13</v>
      </c>
      <c r="G18" t="s">
        <v>62</v>
      </c>
    </row>
    <row r="19" spans="2:14" x14ac:dyDescent="0.35">
      <c r="E19" t="s">
        <v>63</v>
      </c>
      <c r="G19" t="s">
        <v>64</v>
      </c>
      <c r="H19" t="s">
        <v>65</v>
      </c>
    </row>
    <row r="20" spans="2:14" x14ac:dyDescent="0.35">
      <c r="B20" t="s">
        <v>13</v>
      </c>
      <c r="E20" t="s">
        <v>13</v>
      </c>
      <c r="G20" t="s">
        <v>66</v>
      </c>
      <c r="H20" t="s">
        <v>67</v>
      </c>
    </row>
    <row r="21" spans="2:14" x14ac:dyDescent="0.35">
      <c r="E21" t="s">
        <v>13</v>
      </c>
      <c r="G21" t="s">
        <v>68</v>
      </c>
      <c r="H21" t="s">
        <v>69</v>
      </c>
      <c r="N21" s="5"/>
    </row>
    <row r="22" spans="2:14" x14ac:dyDescent="0.35">
      <c r="E22" t="s">
        <v>13</v>
      </c>
    </row>
  </sheetData>
  <mergeCells count="2">
    <mergeCell ref="C10:D10"/>
    <mergeCell ref="C11:D11"/>
  </mergeCells>
  <phoneticPr fontId="3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0D14A-591F-481E-B8C5-18B31F6F8B73}">
  <dimension ref="B4:H76"/>
  <sheetViews>
    <sheetView tabSelected="1" topLeftCell="A55" zoomScale="85" zoomScaleNormal="85" workbookViewId="0">
      <selection activeCell="K25" sqref="K25"/>
    </sheetView>
  </sheetViews>
  <sheetFormatPr baseColWidth="10" defaultRowHeight="14.5" x14ac:dyDescent="0.35"/>
  <cols>
    <col min="2" max="2" width="71.7265625" customWidth="1"/>
  </cols>
  <sheetData>
    <row r="4" spans="2:7" x14ac:dyDescent="0.35">
      <c r="B4" s="28" t="s">
        <v>400</v>
      </c>
      <c r="C4" s="28"/>
      <c r="D4" s="28"/>
    </row>
    <row r="5" spans="2:7" x14ac:dyDescent="0.35">
      <c r="B5" s="28"/>
      <c r="C5" s="28"/>
      <c r="D5" s="28"/>
    </row>
    <row r="6" spans="2:7" x14ac:dyDescent="0.35">
      <c r="B6" s="28"/>
      <c r="C6" s="28"/>
      <c r="D6" s="28"/>
    </row>
    <row r="7" spans="2:7" x14ac:dyDescent="0.35">
      <c r="B7" s="103" t="s">
        <v>271</v>
      </c>
      <c r="C7" s="103" t="s">
        <v>401</v>
      </c>
      <c r="D7" s="103" t="s">
        <v>402</v>
      </c>
    </row>
    <row r="8" spans="2:7" ht="16" customHeight="1" x14ac:dyDescent="0.35">
      <c r="B8" s="104" t="s">
        <v>399</v>
      </c>
      <c r="C8" s="110">
        <v>0.56899999999999995</v>
      </c>
      <c r="D8" s="105">
        <v>0.19900000000000001</v>
      </c>
      <c r="E8" s="8"/>
    </row>
    <row r="9" spans="2:7" x14ac:dyDescent="0.35">
      <c r="B9" s="105" t="s">
        <v>267</v>
      </c>
      <c r="C9" s="105">
        <v>0.56000000000000005</v>
      </c>
      <c r="D9" s="112">
        <v>0.33300000000000002</v>
      </c>
    </row>
    <row r="10" spans="2:7" x14ac:dyDescent="0.35">
      <c r="B10" s="105" t="s">
        <v>268</v>
      </c>
      <c r="C10" s="105">
        <v>0.44700000000000001</v>
      </c>
      <c r="D10" s="105">
        <v>0.316</v>
      </c>
    </row>
    <row r="12" spans="2:7" x14ac:dyDescent="0.35">
      <c r="B12" s="106" t="s">
        <v>393</v>
      </c>
      <c r="C12" s="111">
        <v>0.55110000000000003</v>
      </c>
      <c r="D12" s="105">
        <v>0.16</v>
      </c>
      <c r="E12" s="28"/>
      <c r="F12" s="28"/>
      <c r="G12" s="28"/>
    </row>
    <row r="13" spans="2:7" x14ac:dyDescent="0.35">
      <c r="B13" s="106" t="s">
        <v>269</v>
      </c>
      <c r="C13" s="106">
        <v>0.53400000000000003</v>
      </c>
      <c r="D13" s="113">
        <v>0.38800000000000001</v>
      </c>
      <c r="E13" s="28"/>
      <c r="F13" s="28"/>
      <c r="G13" s="28"/>
    </row>
    <row r="14" spans="2:7" x14ac:dyDescent="0.35">
      <c r="B14" s="107" t="s">
        <v>270</v>
      </c>
      <c r="C14" s="107">
        <v>0.41899999999999998</v>
      </c>
      <c r="D14" s="105">
        <v>0.25600000000000001</v>
      </c>
      <c r="E14" s="28"/>
      <c r="F14" s="28"/>
      <c r="G14" s="28"/>
    </row>
    <row r="15" spans="2:7" x14ac:dyDescent="0.35">
      <c r="B15" s="9"/>
      <c r="C15" s="108"/>
      <c r="D15" s="9"/>
      <c r="E15" s="9"/>
      <c r="F15" s="9"/>
      <c r="G15" s="9"/>
    </row>
    <row r="16" spans="2:7" x14ac:dyDescent="0.35">
      <c r="B16" s="106" t="s">
        <v>394</v>
      </c>
      <c r="C16" s="106">
        <v>0.374</v>
      </c>
      <c r="D16" s="105">
        <v>0.223</v>
      </c>
      <c r="E16" s="28"/>
      <c r="F16" s="28"/>
      <c r="G16" s="28"/>
    </row>
    <row r="17" spans="2:8" x14ac:dyDescent="0.35">
      <c r="B17" s="106" t="s">
        <v>272</v>
      </c>
      <c r="C17" s="106">
        <v>0.314</v>
      </c>
      <c r="D17" s="113">
        <v>0.26400000000000001</v>
      </c>
      <c r="E17" s="28"/>
      <c r="F17" s="28"/>
      <c r="G17" s="28"/>
    </row>
    <row r="18" spans="2:8" x14ac:dyDescent="0.35">
      <c r="B18" s="107" t="s">
        <v>273</v>
      </c>
      <c r="C18" s="111">
        <v>0.41</v>
      </c>
      <c r="D18" s="105">
        <v>0.218</v>
      </c>
      <c r="E18" s="28"/>
      <c r="F18" s="28"/>
      <c r="G18" s="109"/>
    </row>
    <row r="21" spans="2:8" x14ac:dyDescent="0.35">
      <c r="B21" s="52" t="s">
        <v>277</v>
      </c>
      <c r="C21" s="52"/>
      <c r="D21" s="52"/>
      <c r="E21" s="114" t="s">
        <v>401</v>
      </c>
      <c r="F21" s="52" t="s">
        <v>403</v>
      </c>
      <c r="G21" s="16"/>
      <c r="H21" s="16"/>
    </row>
    <row r="22" spans="2:8" x14ac:dyDescent="0.35">
      <c r="B22" s="16"/>
      <c r="C22" s="16"/>
      <c r="D22" s="16"/>
      <c r="E22" s="16"/>
      <c r="F22" s="16"/>
      <c r="G22" s="16"/>
      <c r="H22" s="16"/>
    </row>
    <row r="23" spans="2:8" x14ac:dyDescent="0.35">
      <c r="B23" s="88" t="s">
        <v>278</v>
      </c>
      <c r="C23" s="87"/>
      <c r="D23" s="87"/>
      <c r="E23" s="88">
        <v>0.23699999999999999</v>
      </c>
      <c r="F23" s="90">
        <v>0.16900000000000001</v>
      </c>
      <c r="G23" s="16"/>
    </row>
    <row r="24" spans="2:8" x14ac:dyDescent="0.35">
      <c r="B24" s="88" t="s">
        <v>279</v>
      </c>
      <c r="C24" s="87"/>
      <c r="D24" s="87"/>
      <c r="E24" s="88">
        <v>0.13900000000000001</v>
      </c>
      <c r="F24" s="117">
        <v>0.26400000000000001</v>
      </c>
      <c r="G24" s="16"/>
    </row>
    <row r="25" spans="2:8" x14ac:dyDescent="0.35">
      <c r="B25" s="89" t="s">
        <v>280</v>
      </c>
      <c r="C25" s="35"/>
      <c r="D25" s="35"/>
      <c r="E25" s="115">
        <v>0.28699999999999998</v>
      </c>
      <c r="F25" s="90">
        <v>0.255</v>
      </c>
      <c r="G25" s="16"/>
    </row>
    <row r="26" spans="2:8" x14ac:dyDescent="0.35">
      <c r="B26" s="16"/>
      <c r="C26" s="16"/>
      <c r="D26" s="16"/>
      <c r="E26" s="16"/>
      <c r="F26" s="16"/>
      <c r="G26" s="16"/>
    </row>
    <row r="27" spans="2:8" x14ac:dyDescent="0.35">
      <c r="B27" s="88" t="s">
        <v>281</v>
      </c>
      <c r="C27" s="87"/>
      <c r="D27" s="87"/>
      <c r="E27" s="90">
        <v>0.13100000000000001</v>
      </c>
      <c r="F27" s="90">
        <v>0.14599999999999999</v>
      </c>
      <c r="G27" s="16"/>
    </row>
    <row r="28" spans="2:8" x14ac:dyDescent="0.35">
      <c r="B28" s="88" t="s">
        <v>282</v>
      </c>
      <c r="C28" s="87"/>
      <c r="D28" s="87"/>
      <c r="E28" s="88">
        <v>4.3999999999999997E-2</v>
      </c>
      <c r="F28" s="90">
        <v>0.20899999999999999</v>
      </c>
      <c r="G28" s="16"/>
    </row>
    <row r="29" spans="2:8" x14ac:dyDescent="0.35">
      <c r="B29" s="89" t="s">
        <v>283</v>
      </c>
      <c r="C29" s="35"/>
      <c r="D29" s="35"/>
      <c r="E29" s="115">
        <v>0.33</v>
      </c>
      <c r="F29" s="117">
        <v>0.255</v>
      </c>
      <c r="G29" s="16"/>
    </row>
    <row r="30" spans="2:8" x14ac:dyDescent="0.35">
      <c r="B30" s="16"/>
      <c r="C30" s="16"/>
      <c r="D30" s="16"/>
      <c r="E30" s="16"/>
      <c r="F30" s="16"/>
      <c r="G30" s="16"/>
    </row>
    <row r="31" spans="2:8" x14ac:dyDescent="0.35">
      <c r="B31" s="88" t="s">
        <v>284</v>
      </c>
      <c r="C31" s="87"/>
      <c r="D31" s="87"/>
      <c r="E31" s="90">
        <v>0.22900000000000001</v>
      </c>
      <c r="F31" s="90">
        <v>0.247</v>
      </c>
      <c r="G31" s="16"/>
    </row>
    <row r="32" spans="2:8" x14ac:dyDescent="0.35">
      <c r="B32" s="88" t="s">
        <v>285</v>
      </c>
      <c r="C32" s="87"/>
      <c r="D32" s="87"/>
      <c r="E32" s="88">
        <v>0.24</v>
      </c>
      <c r="F32" s="90">
        <v>0.26900000000000002</v>
      </c>
      <c r="G32" s="16"/>
    </row>
    <row r="33" spans="2:7" x14ac:dyDescent="0.35">
      <c r="B33" s="89" t="s">
        <v>286</v>
      </c>
      <c r="C33" s="35"/>
      <c r="D33" s="35"/>
      <c r="E33" s="115">
        <v>0.36899999999999999</v>
      </c>
      <c r="F33" s="116">
        <v>0.34300000000000003</v>
      </c>
      <c r="G33" s="16"/>
    </row>
    <row r="34" spans="2:7" x14ac:dyDescent="0.35">
      <c r="E34" s="16"/>
    </row>
    <row r="36" spans="2:7" x14ac:dyDescent="0.35">
      <c r="B36" s="53" t="s">
        <v>287</v>
      </c>
      <c r="C36" s="53"/>
      <c r="D36" s="53"/>
      <c r="E36" s="53" t="s">
        <v>401</v>
      </c>
      <c r="F36" s="53" t="s">
        <v>404</v>
      </c>
    </row>
    <row r="37" spans="2:7" x14ac:dyDescent="0.35">
      <c r="B37" s="16"/>
      <c r="C37" s="16"/>
      <c r="D37" s="16"/>
      <c r="E37" s="16"/>
    </row>
    <row r="38" spans="2:7" x14ac:dyDescent="0.35">
      <c r="B38" s="88" t="s">
        <v>288</v>
      </c>
      <c r="C38" s="87"/>
      <c r="D38" s="87"/>
      <c r="E38" s="90">
        <v>0.49399999999999999</v>
      </c>
      <c r="F38" s="118">
        <v>0.27300000000000002</v>
      </c>
    </row>
    <row r="39" spans="2:7" x14ac:dyDescent="0.35">
      <c r="B39" s="88" t="s">
        <v>289</v>
      </c>
      <c r="C39" s="87"/>
      <c r="D39" s="87"/>
      <c r="E39" s="90">
        <v>0.16600000000000001</v>
      </c>
      <c r="F39" s="118">
        <v>0.28799999999999998</v>
      </c>
    </row>
    <row r="40" spans="2:7" x14ac:dyDescent="0.35">
      <c r="B40" s="88" t="s">
        <v>290</v>
      </c>
      <c r="C40" s="87"/>
      <c r="D40" s="87"/>
      <c r="E40" s="92">
        <v>0.51800000000000002</v>
      </c>
      <c r="F40" s="119">
        <v>0.36399999999999999</v>
      </c>
    </row>
    <row r="41" spans="2:7" x14ac:dyDescent="0.35">
      <c r="B41" s="88" t="s">
        <v>291</v>
      </c>
      <c r="C41" s="87"/>
      <c r="D41" s="87"/>
      <c r="E41" s="90">
        <v>0.39500000000000002</v>
      </c>
      <c r="F41" s="118">
        <v>0.24099999999999999</v>
      </c>
    </row>
    <row r="42" spans="2:7" x14ac:dyDescent="0.35">
      <c r="B42" s="89" t="s">
        <v>292</v>
      </c>
      <c r="C42" s="35"/>
      <c r="D42" s="35"/>
      <c r="E42" s="91">
        <v>0.40799999999999997</v>
      </c>
      <c r="F42" s="97">
        <v>0.31919999999999998</v>
      </c>
    </row>
    <row r="43" spans="2:7" x14ac:dyDescent="0.35">
      <c r="B43" s="16"/>
      <c r="C43" s="16"/>
      <c r="D43" s="16"/>
      <c r="E43" s="16"/>
    </row>
    <row r="44" spans="2:7" x14ac:dyDescent="0.35">
      <c r="B44" s="88" t="s">
        <v>293</v>
      </c>
      <c r="C44" s="87"/>
      <c r="D44" s="87"/>
      <c r="E44" s="90">
        <v>0.442</v>
      </c>
      <c r="F44" s="118">
        <v>0.16300000000000001</v>
      </c>
    </row>
    <row r="45" spans="2:7" x14ac:dyDescent="0.35">
      <c r="B45" s="88" t="s">
        <v>294</v>
      </c>
      <c r="C45" s="87"/>
      <c r="D45" s="87"/>
      <c r="E45" s="90">
        <v>0.21199999999999999</v>
      </c>
      <c r="F45" s="118">
        <v>0.14199999999999999</v>
      </c>
    </row>
    <row r="46" spans="2:7" x14ac:dyDescent="0.35">
      <c r="B46" s="88" t="s">
        <v>295</v>
      </c>
      <c r="C46" s="87"/>
      <c r="D46" s="87"/>
      <c r="E46" s="92">
        <v>0.625</v>
      </c>
      <c r="F46" s="119">
        <v>0.38900000000000001</v>
      </c>
    </row>
    <row r="47" spans="2:7" x14ac:dyDescent="0.35">
      <c r="B47" s="88" t="s">
        <v>296</v>
      </c>
      <c r="C47" s="87"/>
      <c r="D47" s="87"/>
      <c r="E47" s="90">
        <v>0.41</v>
      </c>
      <c r="F47" s="118">
        <v>0.315</v>
      </c>
    </row>
    <row r="48" spans="2:7" x14ac:dyDescent="0.35">
      <c r="B48" s="89" t="s">
        <v>297</v>
      </c>
      <c r="C48" s="35"/>
      <c r="D48" s="35"/>
      <c r="E48" s="91">
        <v>0.45400000000000001</v>
      </c>
      <c r="F48" s="97">
        <v>0.24</v>
      </c>
    </row>
    <row r="49" spans="2:7" x14ac:dyDescent="0.35">
      <c r="B49" s="16"/>
      <c r="C49" s="16"/>
      <c r="D49" s="16"/>
      <c r="E49" s="16"/>
    </row>
    <row r="50" spans="2:7" x14ac:dyDescent="0.35">
      <c r="B50" s="88" t="s">
        <v>298</v>
      </c>
      <c r="C50" s="87"/>
      <c r="D50" s="87"/>
      <c r="E50" s="90">
        <v>0.39600000000000002</v>
      </c>
      <c r="F50" s="118">
        <v>0.12</v>
      </c>
    </row>
    <row r="51" spans="2:7" x14ac:dyDescent="0.35">
      <c r="B51" s="88" t="s">
        <v>299</v>
      </c>
      <c r="C51" s="87"/>
      <c r="D51" s="87"/>
      <c r="E51" s="90">
        <v>0.159</v>
      </c>
      <c r="F51" s="118">
        <v>0.14299999999999999</v>
      </c>
    </row>
    <row r="52" spans="2:7" x14ac:dyDescent="0.35">
      <c r="B52" s="88" t="s">
        <v>300</v>
      </c>
      <c r="C52" s="87"/>
      <c r="D52" s="87"/>
      <c r="E52" s="90">
        <v>0.49109999999999998</v>
      </c>
      <c r="F52" s="118">
        <v>0.35</v>
      </c>
    </row>
    <row r="53" spans="2:7" x14ac:dyDescent="0.35">
      <c r="B53" s="88" t="s">
        <v>301</v>
      </c>
      <c r="C53" s="87"/>
      <c r="D53" s="87"/>
      <c r="E53" s="92">
        <v>0.49120000000000003</v>
      </c>
      <c r="F53" s="119">
        <v>0.435</v>
      </c>
    </row>
    <row r="54" spans="2:7" x14ac:dyDescent="0.35">
      <c r="B54" s="89" t="s">
        <v>302</v>
      </c>
      <c r="C54" s="35"/>
      <c r="D54" s="35"/>
      <c r="E54" s="91">
        <v>0.35799999999999998</v>
      </c>
      <c r="F54" s="97">
        <v>0.245</v>
      </c>
    </row>
    <row r="57" spans="2:7" ht="15.5" x14ac:dyDescent="0.35">
      <c r="B57" s="143" t="s">
        <v>304</v>
      </c>
      <c r="C57" s="143"/>
      <c r="D57" s="143"/>
      <c r="E57" s="143"/>
      <c r="F57" s="143" t="s">
        <v>371</v>
      </c>
      <c r="G57" s="144" t="s">
        <v>404</v>
      </c>
    </row>
    <row r="58" spans="2:7" ht="15.5" x14ac:dyDescent="0.35">
      <c r="B58" s="145" t="s">
        <v>305</v>
      </c>
      <c r="C58" s="146"/>
      <c r="D58" s="146"/>
      <c r="E58" s="146"/>
      <c r="F58" s="147">
        <v>0.52200000000000002</v>
      </c>
      <c r="G58" s="148">
        <v>0.316</v>
      </c>
    </row>
    <row r="59" spans="2:7" ht="15.5" x14ac:dyDescent="0.35">
      <c r="B59" s="145" t="s">
        <v>306</v>
      </c>
      <c r="C59" s="146"/>
      <c r="D59" s="146"/>
      <c r="E59" s="146"/>
      <c r="F59" s="147">
        <v>0.437</v>
      </c>
      <c r="G59" s="148">
        <v>0.309</v>
      </c>
    </row>
    <row r="60" spans="2:7" ht="15.5" x14ac:dyDescent="0.35">
      <c r="B60" s="149" t="s">
        <v>307</v>
      </c>
      <c r="C60" s="137"/>
      <c r="D60" s="137"/>
      <c r="E60" s="137"/>
      <c r="F60" s="150">
        <v>0.57299999999999995</v>
      </c>
      <c r="G60" s="151">
        <v>0.39500000000000002</v>
      </c>
    </row>
    <row r="61" spans="2:7" x14ac:dyDescent="0.35">
      <c r="B61" s="16"/>
      <c r="C61" s="16"/>
      <c r="D61" s="16"/>
      <c r="E61" s="16"/>
      <c r="F61" s="16"/>
    </row>
    <row r="62" spans="2:7" x14ac:dyDescent="0.35">
      <c r="B62" s="25" t="s">
        <v>303</v>
      </c>
      <c r="C62" s="25"/>
      <c r="D62" s="25"/>
      <c r="E62" s="25"/>
      <c r="F62" s="25" t="s">
        <v>401</v>
      </c>
      <c r="G62" s="25" t="s">
        <v>405</v>
      </c>
    </row>
    <row r="63" spans="2:7" x14ac:dyDescent="0.35">
      <c r="B63" s="88" t="s">
        <v>308</v>
      </c>
      <c r="C63" s="87"/>
      <c r="D63" s="87"/>
      <c r="E63" s="87"/>
      <c r="F63" s="92">
        <v>0.51700000000000002</v>
      </c>
      <c r="G63" s="119">
        <v>0.26500000000000001</v>
      </c>
    </row>
    <row r="64" spans="2:7" x14ac:dyDescent="0.35">
      <c r="B64" s="89" t="s">
        <v>309</v>
      </c>
      <c r="C64" s="35"/>
      <c r="D64" s="35"/>
      <c r="E64" s="35"/>
      <c r="F64" s="91">
        <v>0.44600000000000001</v>
      </c>
      <c r="G64" s="97">
        <v>0.23</v>
      </c>
    </row>
    <row r="65" spans="2:7" x14ac:dyDescent="0.35">
      <c r="B65" s="16"/>
      <c r="C65" s="16"/>
      <c r="D65" s="16"/>
      <c r="E65" s="16"/>
      <c r="F65" s="16"/>
    </row>
    <row r="66" spans="2:7" x14ac:dyDescent="0.35">
      <c r="B66" s="88" t="s">
        <v>310</v>
      </c>
      <c r="C66" s="87"/>
      <c r="D66" s="87"/>
      <c r="E66" s="87"/>
      <c r="F66" s="92">
        <v>0.48099999999999998</v>
      </c>
      <c r="G66" s="118">
        <v>0.24399999999999999</v>
      </c>
    </row>
    <row r="67" spans="2:7" x14ac:dyDescent="0.35">
      <c r="B67" s="89" t="s">
        <v>311</v>
      </c>
      <c r="C67" s="35"/>
      <c r="D67" s="35"/>
      <c r="E67" s="35"/>
      <c r="F67" s="91">
        <v>0.35499999999999998</v>
      </c>
      <c r="G67" s="120">
        <v>0.28100000000000003</v>
      </c>
    </row>
    <row r="68" spans="2:7" x14ac:dyDescent="0.35">
      <c r="B68" s="16"/>
      <c r="C68" s="16"/>
      <c r="D68" s="16"/>
      <c r="E68" s="16"/>
      <c r="F68" s="16"/>
    </row>
    <row r="69" spans="2:7" x14ac:dyDescent="0.35">
      <c r="B69" s="88" t="s">
        <v>312</v>
      </c>
      <c r="C69" s="87"/>
      <c r="D69" s="87"/>
      <c r="E69" s="87"/>
      <c r="F69" s="92">
        <v>0.51400000000000001</v>
      </c>
      <c r="G69" s="118">
        <v>0.23400000000000001</v>
      </c>
    </row>
    <row r="70" spans="2:7" x14ac:dyDescent="0.35">
      <c r="B70" s="89" t="s">
        <v>313</v>
      </c>
      <c r="C70" s="35"/>
      <c r="D70" s="35"/>
      <c r="E70" s="35"/>
      <c r="F70" s="91">
        <v>0.50700000000000001</v>
      </c>
      <c r="G70" s="120">
        <v>0.307</v>
      </c>
    </row>
    <row r="72" spans="2:7" x14ac:dyDescent="0.35">
      <c r="B72" s="16"/>
      <c r="C72" s="16"/>
      <c r="D72" s="16"/>
      <c r="E72" s="16"/>
      <c r="F72" s="16"/>
    </row>
    <row r="73" spans="2:7" x14ac:dyDescent="0.35">
      <c r="B73" s="26" t="s">
        <v>314</v>
      </c>
      <c r="C73" s="26"/>
      <c r="D73" s="26"/>
      <c r="E73" s="26"/>
      <c r="F73" s="26" t="s">
        <v>401</v>
      </c>
      <c r="G73" s="26" t="s">
        <v>403</v>
      </c>
    </row>
    <row r="74" spans="2:7" x14ac:dyDescent="0.35">
      <c r="B74" s="88" t="s">
        <v>315</v>
      </c>
      <c r="C74" s="87"/>
      <c r="D74" s="87"/>
      <c r="E74" s="87"/>
      <c r="F74" s="90">
        <v>0.45400000000000001</v>
      </c>
      <c r="G74" s="118">
        <v>0.24399999999999999</v>
      </c>
    </row>
    <row r="75" spans="2:7" x14ac:dyDescent="0.35">
      <c r="B75" s="88" t="s">
        <v>316</v>
      </c>
      <c r="C75" s="87"/>
      <c r="D75" s="87"/>
      <c r="E75" s="87"/>
      <c r="F75" s="90">
        <v>0.38600000000000001</v>
      </c>
      <c r="G75" s="118">
        <v>0.28199999999999997</v>
      </c>
    </row>
    <row r="76" spans="2:7" x14ac:dyDescent="0.35">
      <c r="B76" s="89" t="s">
        <v>317</v>
      </c>
      <c r="C76" s="35"/>
      <c r="D76" s="35"/>
      <c r="E76" s="35"/>
      <c r="F76" s="93">
        <v>0.52400000000000002</v>
      </c>
      <c r="G76" s="120">
        <v>0.29599999999999999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37EE-A951-4C9A-9386-56CED5DB32FD}">
  <dimension ref="A1:R93"/>
  <sheetViews>
    <sheetView topLeftCell="A64" zoomScale="68" zoomScaleNormal="68" workbookViewId="0">
      <selection activeCell="L75" sqref="L75"/>
    </sheetView>
  </sheetViews>
  <sheetFormatPr baseColWidth="10" defaultColWidth="11.453125" defaultRowHeight="14.5" x14ac:dyDescent="0.35"/>
  <cols>
    <col min="2" max="2" width="18.54296875" customWidth="1"/>
  </cols>
  <sheetData>
    <row r="1" spans="1:17" x14ac:dyDescent="0.35">
      <c r="A1" s="16" t="s">
        <v>70</v>
      </c>
      <c r="B1" s="16" t="s">
        <v>71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x14ac:dyDescent="0.35">
      <c r="A2" s="16">
        <v>1</v>
      </c>
      <c r="B2" s="17" t="s">
        <v>72</v>
      </c>
      <c r="C2" s="16"/>
      <c r="D2" s="16"/>
      <c r="E2" s="16"/>
      <c r="F2" s="16"/>
      <c r="G2" s="16"/>
      <c r="H2" s="16"/>
      <c r="I2" s="16"/>
      <c r="J2" s="16"/>
      <c r="K2" s="16"/>
      <c r="L2" s="16" t="s">
        <v>73</v>
      </c>
      <c r="M2" s="16" t="s">
        <v>74</v>
      </c>
      <c r="N2" s="16" t="s">
        <v>75</v>
      </c>
      <c r="O2" s="16" t="s">
        <v>76</v>
      </c>
      <c r="P2" s="16" t="s">
        <v>77</v>
      </c>
      <c r="Q2" s="16"/>
    </row>
    <row r="3" spans="1:17" x14ac:dyDescent="0.35">
      <c r="A3" s="16"/>
      <c r="B3" s="18" t="s">
        <v>78</v>
      </c>
      <c r="C3" s="18"/>
      <c r="D3" s="16"/>
      <c r="E3" s="16"/>
      <c r="F3" s="16"/>
      <c r="G3" s="16"/>
      <c r="H3" s="16"/>
      <c r="I3" s="16"/>
      <c r="J3" s="16"/>
      <c r="K3" s="16"/>
      <c r="L3" s="16">
        <v>1</v>
      </c>
      <c r="M3" s="16">
        <v>2</v>
      </c>
      <c r="N3" s="16">
        <v>3</v>
      </c>
      <c r="O3" s="16">
        <v>4</v>
      </c>
      <c r="P3" s="16">
        <v>5</v>
      </c>
      <c r="Q3" s="16"/>
    </row>
    <row r="4" spans="1:17" x14ac:dyDescent="0.35">
      <c r="A4" s="19" t="s">
        <v>79</v>
      </c>
      <c r="B4" s="16" t="s">
        <v>80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x14ac:dyDescent="0.35">
      <c r="A5" s="19" t="s">
        <v>81</v>
      </c>
      <c r="B5" s="16" t="s">
        <v>82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x14ac:dyDescent="0.35">
      <c r="A6" s="19" t="s">
        <v>83</v>
      </c>
      <c r="B6" s="16" t="s">
        <v>84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x14ac:dyDescent="0.35">
      <c r="A7" s="19" t="s">
        <v>85</v>
      </c>
      <c r="B7" s="16" t="s">
        <v>86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 x14ac:dyDescent="0.3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17" x14ac:dyDescent="0.35">
      <c r="A9" s="16">
        <v>2</v>
      </c>
      <c r="B9" s="17" t="s">
        <v>87</v>
      </c>
      <c r="C9" s="17"/>
      <c r="D9" s="17"/>
      <c r="E9" s="17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x14ac:dyDescent="0.35">
      <c r="A10" s="16"/>
      <c r="B10" s="18" t="s">
        <v>88</v>
      </c>
      <c r="C10" s="18"/>
      <c r="D10" s="18"/>
      <c r="E10" s="18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1:17" x14ac:dyDescent="0.35">
      <c r="A11" s="19" t="s">
        <v>89</v>
      </c>
      <c r="B11" s="16" t="s">
        <v>90</v>
      </c>
      <c r="C11" s="16"/>
      <c r="D11" s="16"/>
      <c r="F11" s="16"/>
      <c r="G11" s="16"/>
      <c r="H11" s="16"/>
      <c r="K11" s="16"/>
      <c r="L11" s="16"/>
      <c r="M11" s="16"/>
      <c r="N11" s="16"/>
      <c r="O11" s="16"/>
      <c r="P11" s="16"/>
      <c r="Q11" s="16"/>
    </row>
    <row r="12" spans="1:17" x14ac:dyDescent="0.35">
      <c r="A12" s="19" t="s">
        <v>91</v>
      </c>
      <c r="B12" s="16" t="s">
        <v>92</v>
      </c>
      <c r="C12" s="16"/>
      <c r="D12" s="16"/>
      <c r="F12" s="16"/>
      <c r="G12" s="16"/>
      <c r="H12" s="16"/>
      <c r="K12" s="16"/>
      <c r="L12" s="16"/>
      <c r="M12" s="16"/>
      <c r="N12" s="16"/>
      <c r="O12" s="16"/>
      <c r="P12" s="16"/>
      <c r="Q12" s="16"/>
    </row>
    <row r="13" spans="1:17" x14ac:dyDescent="0.35">
      <c r="A13" s="16"/>
      <c r="B13" s="16"/>
      <c r="C13" s="16"/>
      <c r="D13" s="16"/>
      <c r="E13" s="16"/>
      <c r="F13" s="16"/>
      <c r="G13" s="16"/>
      <c r="H13" s="16"/>
      <c r="I13" s="16"/>
      <c r="K13" s="16"/>
      <c r="L13" s="16"/>
      <c r="M13" s="16"/>
      <c r="N13" s="16"/>
      <c r="O13" s="16"/>
      <c r="P13" s="16"/>
      <c r="Q13" s="16"/>
    </row>
    <row r="14" spans="1:17" x14ac:dyDescent="0.35">
      <c r="A14" s="16">
        <v>3</v>
      </c>
      <c r="B14" s="17" t="s">
        <v>93</v>
      </c>
      <c r="C14" s="17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x14ac:dyDescent="0.35">
      <c r="A15" s="16"/>
      <c r="B15" s="18" t="s">
        <v>78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x14ac:dyDescent="0.35">
      <c r="A16" s="19" t="s">
        <v>94</v>
      </c>
      <c r="B16" s="16" t="s">
        <v>95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</row>
    <row r="17" spans="1:17" x14ac:dyDescent="0.35">
      <c r="A17" s="19" t="s">
        <v>96</v>
      </c>
      <c r="B17" s="16" t="s">
        <v>97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</row>
    <row r="18" spans="1:17" x14ac:dyDescent="0.35">
      <c r="A18" s="19" t="s">
        <v>98</v>
      </c>
      <c r="B18" s="16" t="s">
        <v>99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</row>
    <row r="19" spans="1:17" x14ac:dyDescent="0.3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1:17" x14ac:dyDescent="0.3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1" spans="1:17" x14ac:dyDescent="0.35">
      <c r="A21" s="16">
        <v>4</v>
      </c>
      <c r="B21" s="17" t="s">
        <v>100</v>
      </c>
      <c r="C21" s="17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</row>
    <row r="22" spans="1:17" x14ac:dyDescent="0.35">
      <c r="A22" s="16"/>
      <c r="B22" s="18" t="s">
        <v>101</v>
      </c>
      <c r="C22" s="18"/>
      <c r="D22" s="18"/>
      <c r="E22" s="18"/>
      <c r="F22" s="18"/>
      <c r="G22" s="18"/>
      <c r="H22" s="18"/>
      <c r="I22" s="16"/>
      <c r="J22" s="16"/>
      <c r="K22" s="16"/>
      <c r="L22" s="16"/>
      <c r="M22" s="16"/>
      <c r="N22" s="16"/>
      <c r="O22" s="16"/>
      <c r="P22" s="16"/>
      <c r="Q22" s="16"/>
    </row>
    <row r="23" spans="1:17" x14ac:dyDescent="0.35">
      <c r="A23" s="19" t="s">
        <v>102</v>
      </c>
      <c r="B23" s="16" t="s">
        <v>103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</row>
    <row r="24" spans="1:17" x14ac:dyDescent="0.35">
      <c r="A24" s="19" t="s">
        <v>104</v>
      </c>
      <c r="B24" s="16" t="s">
        <v>105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 x14ac:dyDescent="0.35">
      <c r="A25" s="19" t="s">
        <v>106</v>
      </c>
      <c r="B25" s="16" t="s">
        <v>107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17" x14ac:dyDescent="0.35">
      <c r="A26" s="19" t="s">
        <v>108</v>
      </c>
      <c r="B26" s="16" t="s">
        <v>109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1:17" x14ac:dyDescent="0.3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 x14ac:dyDescent="0.35">
      <c r="A28" s="16">
        <v>5</v>
      </c>
      <c r="B28" s="17" t="s">
        <v>320</v>
      </c>
      <c r="C28" s="17"/>
      <c r="D28" s="17"/>
      <c r="E28" s="17"/>
      <c r="F28" s="17"/>
      <c r="G28" s="17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1:17" x14ac:dyDescent="0.35">
      <c r="A29" s="16"/>
      <c r="B29" s="18" t="s">
        <v>78</v>
      </c>
      <c r="C29" s="18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x14ac:dyDescent="0.35">
      <c r="A30" s="19" t="s">
        <v>110</v>
      </c>
      <c r="B30" s="20" t="s">
        <v>111</v>
      </c>
      <c r="C30" s="16"/>
      <c r="L30" s="16"/>
      <c r="M30" s="16"/>
      <c r="N30" s="16"/>
      <c r="O30" s="16"/>
      <c r="P30" s="16"/>
      <c r="Q30" s="16"/>
    </row>
    <row r="31" spans="1:17" x14ac:dyDescent="0.35">
      <c r="A31" s="19" t="s">
        <v>112</v>
      </c>
      <c r="B31" s="16" t="s">
        <v>113</v>
      </c>
      <c r="C31" s="16"/>
      <c r="L31" s="16"/>
      <c r="M31" s="16"/>
      <c r="N31" s="16"/>
      <c r="O31" s="16"/>
      <c r="P31" s="16"/>
      <c r="Q31" s="16"/>
    </row>
    <row r="32" spans="1:17" x14ac:dyDescent="0.35">
      <c r="A32" s="19" t="s">
        <v>114</v>
      </c>
      <c r="B32" s="16" t="s">
        <v>86</v>
      </c>
      <c r="C32" s="16"/>
      <c r="L32" s="16"/>
      <c r="M32" s="16"/>
      <c r="N32" s="16"/>
      <c r="O32" s="16"/>
      <c r="P32" s="16"/>
      <c r="Q32" s="16"/>
    </row>
    <row r="33" spans="1:17" x14ac:dyDescent="0.35">
      <c r="A33" s="16"/>
      <c r="B33" s="16" t="s">
        <v>115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x14ac:dyDescent="0.35">
      <c r="A34" s="16"/>
      <c r="B34" s="16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x14ac:dyDescent="0.35">
      <c r="A35" s="16"/>
      <c r="B35" s="16" t="s">
        <v>117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1:17" x14ac:dyDescent="0.3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1:17" x14ac:dyDescent="0.3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</row>
    <row r="38" spans="1:17" x14ac:dyDescent="0.35">
      <c r="A38" s="16"/>
      <c r="B38" s="16" t="s">
        <v>118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</row>
    <row r="39" spans="1:17" x14ac:dyDescent="0.35">
      <c r="A39" s="16">
        <v>8</v>
      </c>
      <c r="B39" s="21" t="s">
        <v>119</v>
      </c>
      <c r="C39" s="21"/>
      <c r="D39" s="21"/>
      <c r="E39" s="21"/>
      <c r="F39" s="21"/>
      <c r="G39" s="21"/>
      <c r="H39" s="21"/>
      <c r="I39" s="21"/>
      <c r="J39" s="21"/>
      <c r="K39" s="16"/>
      <c r="L39" s="16"/>
      <c r="M39" s="16"/>
      <c r="N39" s="16"/>
      <c r="O39" s="16"/>
      <c r="P39" s="16"/>
      <c r="Q39" s="16"/>
    </row>
    <row r="40" spans="1:17" x14ac:dyDescent="0.35">
      <c r="A40" s="16"/>
      <c r="B40" s="18" t="s">
        <v>78</v>
      </c>
      <c r="C40" s="18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</row>
    <row r="41" spans="1:17" x14ac:dyDescent="0.35">
      <c r="A41" s="19" t="s">
        <v>120</v>
      </c>
      <c r="B41" s="16" t="s">
        <v>121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1:17" x14ac:dyDescent="0.35">
      <c r="A42" s="19" t="s">
        <v>122</v>
      </c>
      <c r="B42" s="16" t="s">
        <v>123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1:17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</row>
    <row r="44" spans="1:17" x14ac:dyDescent="0.35">
      <c r="A44" s="16" t="s">
        <v>124</v>
      </c>
      <c r="B44" s="21" t="s">
        <v>125</v>
      </c>
      <c r="C44" s="21"/>
      <c r="D44" s="21"/>
      <c r="E44" s="21"/>
      <c r="F44" s="21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</row>
    <row r="45" spans="1:17" x14ac:dyDescent="0.35">
      <c r="A45" s="16"/>
      <c r="B45" s="18" t="s">
        <v>101</v>
      </c>
      <c r="C45" s="18"/>
      <c r="D45" s="18"/>
      <c r="E45" s="18"/>
      <c r="F45" s="18"/>
      <c r="G45" s="18"/>
      <c r="H45" s="18"/>
      <c r="I45" s="16"/>
      <c r="J45" s="16"/>
      <c r="K45" s="16"/>
      <c r="L45" s="16"/>
      <c r="M45" s="16"/>
      <c r="N45" s="16"/>
      <c r="O45" s="16"/>
      <c r="P45" s="16"/>
      <c r="Q45" s="16"/>
    </row>
    <row r="46" spans="1:17" x14ac:dyDescent="0.35">
      <c r="A46" s="19" t="s">
        <v>29</v>
      </c>
      <c r="B46" s="16" t="s">
        <v>407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</row>
    <row r="47" spans="1:17" x14ac:dyDescent="0.35">
      <c r="A47" s="19" t="s">
        <v>32</v>
      </c>
      <c r="B47" s="16" t="s">
        <v>127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</row>
    <row r="48" spans="1:17" ht="14.5" customHeight="1" x14ac:dyDescent="0.35">
      <c r="A48" s="19" t="s">
        <v>38</v>
      </c>
      <c r="B48" s="16" t="s">
        <v>128</v>
      </c>
      <c r="C48" s="16"/>
      <c r="D48" s="16"/>
      <c r="E48" s="16"/>
      <c r="F48" s="16"/>
      <c r="G48" s="22"/>
      <c r="H48" s="22"/>
      <c r="I48" s="16"/>
      <c r="J48" s="16"/>
      <c r="K48" s="16"/>
      <c r="L48" s="16"/>
      <c r="M48" s="16"/>
      <c r="N48" s="16"/>
      <c r="O48" s="16"/>
      <c r="P48" s="16"/>
      <c r="Q48" s="16"/>
    </row>
    <row r="49" spans="1:18" x14ac:dyDescent="0.35">
      <c r="A49" s="19" t="s">
        <v>44</v>
      </c>
      <c r="B49" s="16" t="s">
        <v>129</v>
      </c>
      <c r="C49" s="16"/>
      <c r="I49" s="16"/>
      <c r="J49" s="16"/>
      <c r="K49" s="16"/>
      <c r="L49" s="16"/>
      <c r="M49" s="16"/>
      <c r="N49" s="22"/>
      <c r="O49" s="22"/>
      <c r="P49" s="16"/>
      <c r="Q49" s="16"/>
    </row>
    <row r="50" spans="1:18" x14ac:dyDescent="0.35">
      <c r="A50" s="16"/>
      <c r="B50" s="16" t="s">
        <v>115</v>
      </c>
      <c r="C50" s="16"/>
      <c r="I50" s="16"/>
      <c r="J50" s="16"/>
      <c r="K50" s="16"/>
      <c r="L50" s="16"/>
      <c r="M50" s="16"/>
      <c r="N50" s="23"/>
      <c r="O50" s="23"/>
      <c r="P50" s="16"/>
      <c r="Q50" s="16"/>
    </row>
    <row r="51" spans="1:18" x14ac:dyDescent="0.35">
      <c r="A51" s="16"/>
      <c r="B51" s="16" t="s">
        <v>116</v>
      </c>
      <c r="C51" s="16"/>
      <c r="I51" s="16"/>
      <c r="J51" s="16"/>
      <c r="K51" s="16"/>
      <c r="L51" s="16"/>
      <c r="M51" s="16"/>
      <c r="N51" s="22"/>
      <c r="O51" s="22"/>
      <c r="P51" s="16"/>
      <c r="Q51" s="16"/>
    </row>
    <row r="52" spans="1:18" x14ac:dyDescent="0.35">
      <c r="A52" s="16"/>
      <c r="B52" s="16" t="s">
        <v>117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1:18" x14ac:dyDescent="0.3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</row>
    <row r="54" spans="1:18" x14ac:dyDescent="0.3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</row>
    <row r="55" spans="1:18" x14ac:dyDescent="0.35">
      <c r="A55" s="16"/>
      <c r="B55" s="16" t="s">
        <v>130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</row>
    <row r="56" spans="1:18" x14ac:dyDescent="0.35">
      <c r="A56" s="16">
        <v>11</v>
      </c>
      <c r="B56" s="19" t="s">
        <v>131</v>
      </c>
      <c r="C56" s="19"/>
      <c r="D56" s="19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</row>
    <row r="57" spans="1:18" x14ac:dyDescent="0.35">
      <c r="A57" s="16"/>
      <c r="B57" s="18" t="s">
        <v>101</v>
      </c>
      <c r="C57" s="18"/>
      <c r="D57" s="18"/>
      <c r="E57" s="18"/>
      <c r="F57" s="18"/>
      <c r="G57" s="18"/>
      <c r="H57" s="18"/>
      <c r="I57" s="16"/>
      <c r="J57" s="16"/>
      <c r="K57" s="16"/>
      <c r="L57" s="16"/>
      <c r="M57" s="16"/>
      <c r="N57" s="16"/>
      <c r="O57" s="16"/>
      <c r="P57" s="16"/>
      <c r="Q57" s="16"/>
    </row>
    <row r="58" spans="1:18" x14ac:dyDescent="0.35">
      <c r="A58" s="19" t="s">
        <v>9</v>
      </c>
      <c r="B58" s="16" t="s">
        <v>10</v>
      </c>
      <c r="C58" s="16"/>
      <c r="D58" s="16"/>
      <c r="E58" s="16"/>
      <c r="K58" s="16"/>
      <c r="L58" s="16"/>
      <c r="M58" s="16"/>
      <c r="N58" s="16"/>
      <c r="O58" s="16"/>
      <c r="P58" s="16"/>
      <c r="Q58" s="16"/>
      <c r="R58" s="16"/>
    </row>
    <row r="59" spans="1:18" x14ac:dyDescent="0.35">
      <c r="A59" s="19" t="s">
        <v>14</v>
      </c>
      <c r="B59" s="16" t="s">
        <v>15</v>
      </c>
      <c r="C59" s="16"/>
      <c r="D59" s="16"/>
      <c r="E59" s="16"/>
      <c r="K59" s="16"/>
      <c r="L59" s="16"/>
      <c r="M59" s="16"/>
      <c r="N59" s="16"/>
      <c r="O59" s="16"/>
      <c r="P59" s="16"/>
      <c r="Q59" s="16"/>
      <c r="R59" s="16"/>
    </row>
    <row r="60" spans="1:18" x14ac:dyDescent="0.35">
      <c r="A60" s="19" t="s">
        <v>19</v>
      </c>
      <c r="B60" s="16" t="s">
        <v>20</v>
      </c>
      <c r="C60" s="16"/>
      <c r="D60" s="16"/>
      <c r="E60" s="16"/>
      <c r="K60" s="16"/>
      <c r="L60" s="16"/>
      <c r="M60" s="16"/>
      <c r="N60" s="16"/>
      <c r="O60" s="16"/>
      <c r="P60" s="16"/>
      <c r="Q60" s="16"/>
      <c r="R60" s="16"/>
    </row>
    <row r="61" spans="1:18" x14ac:dyDescent="0.3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</row>
    <row r="62" spans="1:18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</row>
    <row r="63" spans="1:18" x14ac:dyDescent="0.35">
      <c r="A63" s="16"/>
      <c r="B63" s="16" t="s">
        <v>132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</row>
    <row r="64" spans="1:18" x14ac:dyDescent="0.35">
      <c r="A64" s="16">
        <v>12</v>
      </c>
      <c r="B64" s="24" t="s">
        <v>133</v>
      </c>
      <c r="C64" s="24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</row>
    <row r="65" spans="1:17" x14ac:dyDescent="0.35">
      <c r="A65" s="16"/>
      <c r="B65" s="18" t="s">
        <v>101</v>
      </c>
      <c r="C65" s="18"/>
      <c r="D65" s="18"/>
      <c r="E65" s="18"/>
      <c r="F65" s="18"/>
      <c r="G65" s="18"/>
      <c r="H65" s="18"/>
      <c r="I65" s="16"/>
      <c r="J65" s="16"/>
      <c r="K65" s="16"/>
      <c r="L65" s="16"/>
      <c r="M65" s="16"/>
      <c r="N65" s="16"/>
      <c r="O65" s="16"/>
      <c r="P65" s="16"/>
      <c r="Q65" s="16"/>
    </row>
    <row r="66" spans="1:17" x14ac:dyDescent="0.35">
      <c r="A66" s="19" t="s">
        <v>2</v>
      </c>
      <c r="B66" s="16" t="s">
        <v>134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</row>
    <row r="67" spans="1:17" x14ac:dyDescent="0.35">
      <c r="A67" s="19" t="s">
        <v>6</v>
      </c>
      <c r="B67" s="16" t="s">
        <v>135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</row>
    <row r="68" spans="1:17" x14ac:dyDescent="0.35">
      <c r="A68" s="19" t="s">
        <v>11</v>
      </c>
      <c r="B68" s="16" t="s">
        <v>136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</row>
    <row r="69" spans="1:17" x14ac:dyDescent="0.35">
      <c r="A69" s="19" t="s">
        <v>137</v>
      </c>
      <c r="B69" s="16" t="s">
        <v>138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</row>
    <row r="70" spans="1:17" x14ac:dyDescent="0.35">
      <c r="A70" s="19" t="s">
        <v>16</v>
      </c>
      <c r="B70" s="16" t="s">
        <v>139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</row>
    <row r="71" spans="1:17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</row>
    <row r="72" spans="1:17" x14ac:dyDescent="0.35">
      <c r="A72" s="16"/>
      <c r="B72" s="16" t="s">
        <v>140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</row>
    <row r="73" spans="1:17" x14ac:dyDescent="0.35">
      <c r="A73" s="16">
        <v>13</v>
      </c>
      <c r="B73" s="25" t="s">
        <v>141</v>
      </c>
      <c r="C73" s="25"/>
      <c r="D73" s="25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</row>
    <row r="74" spans="1:17" x14ac:dyDescent="0.35">
      <c r="A74" s="16"/>
      <c r="B74" s="18" t="s">
        <v>101</v>
      </c>
      <c r="C74" s="18"/>
      <c r="D74" s="18"/>
      <c r="E74" s="18"/>
      <c r="F74" s="18"/>
      <c r="G74" s="18"/>
      <c r="H74" s="18"/>
      <c r="I74" s="16"/>
      <c r="J74" s="16"/>
      <c r="K74" s="16"/>
      <c r="L74" s="16"/>
      <c r="M74" s="16"/>
      <c r="N74" s="16"/>
      <c r="O74" s="16"/>
      <c r="P74" s="16"/>
      <c r="Q74" s="16"/>
    </row>
    <row r="75" spans="1:17" x14ac:dyDescent="0.35">
      <c r="A75" s="19" t="s">
        <v>64</v>
      </c>
      <c r="B75" s="16" t="s">
        <v>142</v>
      </c>
      <c r="C75" s="16"/>
      <c r="D75" s="16"/>
      <c r="E75" s="16"/>
      <c r="F75" s="16"/>
      <c r="G75" s="16"/>
      <c r="H75" s="16"/>
      <c r="J75" s="16"/>
      <c r="K75" s="16"/>
      <c r="L75" s="16"/>
      <c r="M75" s="16"/>
      <c r="N75" s="16"/>
      <c r="O75" s="16"/>
      <c r="P75" s="16"/>
      <c r="Q75" s="16"/>
    </row>
    <row r="76" spans="1:17" x14ac:dyDescent="0.35">
      <c r="A76" s="19" t="s">
        <v>66</v>
      </c>
      <c r="B76" s="16" t="s">
        <v>143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</row>
    <row r="77" spans="1:17" x14ac:dyDescent="0.35">
      <c r="A77" s="19" t="s">
        <v>68</v>
      </c>
      <c r="B77" s="16" t="s">
        <v>144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</row>
    <row r="78" spans="1:17" x14ac:dyDescent="0.3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1:17" x14ac:dyDescent="0.35">
      <c r="A79" s="16"/>
      <c r="B79" s="16" t="s">
        <v>145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</row>
    <row r="80" spans="1:17" x14ac:dyDescent="0.35">
      <c r="A80" s="16">
        <v>14</v>
      </c>
      <c r="B80" s="26" t="s">
        <v>146</v>
      </c>
      <c r="C80" s="26"/>
      <c r="D80" s="26"/>
      <c r="E80" s="26"/>
      <c r="F80" s="26"/>
      <c r="G80" s="26"/>
      <c r="H80" s="26"/>
      <c r="I80" s="26"/>
      <c r="J80" s="16"/>
      <c r="K80" s="16"/>
      <c r="L80" s="16"/>
      <c r="M80" s="16"/>
      <c r="N80" s="16"/>
      <c r="O80" s="16"/>
      <c r="P80" s="16"/>
      <c r="Q80" s="16"/>
    </row>
    <row r="81" spans="1:17" x14ac:dyDescent="0.35">
      <c r="A81" s="16"/>
      <c r="B81" s="18" t="s">
        <v>23</v>
      </c>
      <c r="C81" s="18"/>
      <c r="D81" s="18"/>
      <c r="E81" s="18"/>
      <c r="F81" s="18"/>
      <c r="G81" s="18"/>
      <c r="H81" s="18"/>
      <c r="I81" s="18"/>
      <c r="J81" s="18"/>
      <c r="K81" s="16"/>
      <c r="L81" s="16"/>
      <c r="M81" s="16"/>
      <c r="N81" s="16"/>
      <c r="O81" s="16"/>
      <c r="P81" s="16"/>
      <c r="Q81" s="16"/>
    </row>
    <row r="82" spans="1:17" x14ac:dyDescent="0.35">
      <c r="A82" s="19" t="s">
        <v>24</v>
      </c>
      <c r="B82" s="16" t="s">
        <v>25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</row>
    <row r="83" spans="1:17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27"/>
      <c r="N83" s="16"/>
      <c r="O83" s="16"/>
      <c r="P83" s="16"/>
      <c r="Q83" s="16"/>
    </row>
    <row r="84" spans="1:17" x14ac:dyDescent="0.35">
      <c r="A84" s="16">
        <v>15</v>
      </c>
      <c r="B84" s="26" t="s">
        <v>147</v>
      </c>
      <c r="C84" s="26"/>
      <c r="D84" s="26"/>
      <c r="E84" s="26"/>
      <c r="F84" s="26"/>
      <c r="G84" s="26"/>
      <c r="H84" s="26"/>
      <c r="I84" s="16"/>
      <c r="J84" s="16"/>
      <c r="K84" s="16"/>
      <c r="L84" s="16"/>
      <c r="M84" s="16"/>
      <c r="N84" s="16"/>
      <c r="O84" s="16"/>
      <c r="P84" s="16"/>
      <c r="Q84" s="16"/>
    </row>
    <row r="85" spans="1:17" x14ac:dyDescent="0.35">
      <c r="A85" s="16"/>
      <c r="B85" s="18" t="s">
        <v>23</v>
      </c>
      <c r="C85" s="18"/>
      <c r="D85" s="18"/>
      <c r="E85" s="18"/>
      <c r="F85" s="18"/>
      <c r="G85" s="18"/>
      <c r="H85" s="18"/>
      <c r="I85" s="18"/>
      <c r="J85" s="18"/>
      <c r="K85" s="16"/>
      <c r="L85" s="16"/>
      <c r="M85" s="16"/>
      <c r="N85" s="16"/>
      <c r="O85" s="16"/>
      <c r="P85" s="16"/>
      <c r="Q85" s="16"/>
    </row>
    <row r="86" spans="1:17" x14ac:dyDescent="0.35">
      <c r="A86" s="19" t="s">
        <v>41</v>
      </c>
      <c r="B86" s="16" t="s">
        <v>42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</row>
    <row r="87" spans="1:17" x14ac:dyDescent="0.35">
      <c r="A87" s="19" t="s">
        <v>48</v>
      </c>
      <c r="B87" s="16" t="s">
        <v>49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</row>
    <row r="88" spans="1:17" x14ac:dyDescent="0.35">
      <c r="A88" s="16"/>
      <c r="B88" s="16"/>
      <c r="C88" s="16"/>
      <c r="D88" s="16"/>
      <c r="E88" s="16"/>
      <c r="F88" s="16"/>
      <c r="G88" s="16"/>
      <c r="H88" s="16"/>
      <c r="I88" s="16"/>
      <c r="J88" s="27"/>
      <c r="K88" s="27"/>
      <c r="L88" s="16"/>
      <c r="M88" s="16"/>
      <c r="N88" s="16"/>
      <c r="O88" s="16"/>
      <c r="P88" s="16"/>
      <c r="Q88" s="16"/>
    </row>
    <row r="89" spans="1:17" x14ac:dyDescent="0.35">
      <c r="A89" s="16">
        <v>16</v>
      </c>
      <c r="B89" s="26" t="s">
        <v>148</v>
      </c>
      <c r="C89" s="26"/>
      <c r="D89" s="26"/>
      <c r="E89" s="26"/>
      <c r="F89" s="26"/>
      <c r="G89" s="26"/>
      <c r="H89" s="26"/>
      <c r="I89" s="26"/>
      <c r="J89" s="27"/>
      <c r="K89" s="27"/>
      <c r="L89" s="16"/>
      <c r="M89" s="16"/>
      <c r="N89" s="16"/>
      <c r="O89" s="16"/>
      <c r="P89" s="16"/>
      <c r="Q89" s="16"/>
    </row>
    <row r="90" spans="1:17" x14ac:dyDescent="0.35">
      <c r="A90" s="16"/>
      <c r="B90" s="18" t="s">
        <v>23</v>
      </c>
      <c r="C90" s="18"/>
      <c r="D90" s="18"/>
      <c r="E90" s="18"/>
      <c r="F90" s="18"/>
      <c r="G90" s="18"/>
      <c r="H90" s="18"/>
      <c r="I90" s="18"/>
      <c r="J90" s="18"/>
      <c r="K90" s="16"/>
      <c r="L90" s="16"/>
      <c r="M90" s="16"/>
      <c r="N90" s="16"/>
      <c r="O90" s="16"/>
      <c r="P90" s="16"/>
      <c r="Q90" s="16"/>
    </row>
    <row r="91" spans="1:17" x14ac:dyDescent="0.35">
      <c r="A91" s="19" t="s">
        <v>60</v>
      </c>
      <c r="B91" s="16" t="s">
        <v>61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</row>
    <row r="92" spans="1:17" x14ac:dyDescent="0.3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</row>
    <row r="93" spans="1:17" x14ac:dyDescent="0.3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</row>
  </sheetData>
  <phoneticPr fontId="3" type="noConversion"/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E95E-1E44-4463-8324-6D7F33A8F653}">
  <sheetPr filterMode="1"/>
  <dimension ref="A2:AJ308"/>
  <sheetViews>
    <sheetView topLeftCell="D29" zoomScale="83" zoomScaleNormal="83" workbookViewId="0">
      <selection activeCell="F283" sqref="F283"/>
    </sheetView>
  </sheetViews>
  <sheetFormatPr baseColWidth="10" defaultRowHeight="14.5" x14ac:dyDescent="0.35"/>
  <cols>
    <col min="3" max="3" width="17.08984375" bestFit="1" customWidth="1"/>
    <col min="6" max="6" width="15.6328125" customWidth="1"/>
    <col min="7" max="7" width="14.453125" bestFit="1" customWidth="1"/>
    <col min="11" max="11" width="11.81640625" customWidth="1"/>
    <col min="12" max="12" width="22.08984375" customWidth="1"/>
    <col min="24" max="24" width="5.1796875" customWidth="1"/>
    <col min="25" max="25" width="19" customWidth="1"/>
  </cols>
  <sheetData>
    <row r="2" spans="1:36" ht="409.6" x14ac:dyDescent="0.35">
      <c r="A2" s="16"/>
      <c r="B2" s="28"/>
      <c r="C2" s="28" t="s">
        <v>325</v>
      </c>
      <c r="D2" s="28">
        <f>SUBTOTAL(9,E28)</f>
        <v>0</v>
      </c>
      <c r="E2" s="29" t="s">
        <v>326</v>
      </c>
      <c r="F2" s="29" t="s">
        <v>327</v>
      </c>
      <c r="G2" s="29" t="s">
        <v>328</v>
      </c>
      <c r="H2" s="29" t="s">
        <v>329</v>
      </c>
      <c r="I2" s="29" t="s">
        <v>330</v>
      </c>
      <c r="J2" s="29" t="s">
        <v>331</v>
      </c>
      <c r="K2" s="29" t="s">
        <v>332</v>
      </c>
      <c r="L2" s="29" t="s">
        <v>333</v>
      </c>
      <c r="M2" s="29" t="s">
        <v>334</v>
      </c>
      <c r="N2" s="29" t="s">
        <v>335</v>
      </c>
      <c r="O2" s="29" t="s">
        <v>336</v>
      </c>
      <c r="P2" s="29" t="s">
        <v>241</v>
      </c>
      <c r="Q2" s="29" t="s">
        <v>337</v>
      </c>
      <c r="R2" s="29" t="s">
        <v>338</v>
      </c>
      <c r="S2" s="29" t="s">
        <v>339</v>
      </c>
      <c r="T2" s="29" t="s">
        <v>340</v>
      </c>
      <c r="U2" s="29" t="s">
        <v>341</v>
      </c>
      <c r="V2" s="29" t="s">
        <v>342</v>
      </c>
      <c r="W2" s="29" t="s">
        <v>343</v>
      </c>
      <c r="X2" s="29" t="s">
        <v>344</v>
      </c>
      <c r="Y2" s="29" t="s">
        <v>345</v>
      </c>
      <c r="Z2" s="29" t="s">
        <v>346</v>
      </c>
      <c r="AA2" s="29" t="s">
        <v>347</v>
      </c>
      <c r="AB2" s="29" t="s">
        <v>348</v>
      </c>
      <c r="AC2" s="29" t="s">
        <v>349</v>
      </c>
      <c r="AD2" s="29" t="s">
        <v>350</v>
      </c>
      <c r="AE2" s="29" t="s">
        <v>351</v>
      </c>
      <c r="AF2" s="16"/>
      <c r="AG2" s="16"/>
      <c r="AH2" s="16"/>
      <c r="AI2" s="16"/>
      <c r="AJ2" s="16"/>
    </row>
    <row r="3" spans="1:36" hidden="1" x14ac:dyDescent="0.35">
      <c r="B3" s="9">
        <v>1</v>
      </c>
      <c r="C3" s="12">
        <v>45418.941660138888</v>
      </c>
      <c r="D3" s="9" t="s">
        <v>352</v>
      </c>
      <c r="E3" s="9">
        <v>1961</v>
      </c>
      <c r="F3" s="9" t="s">
        <v>353</v>
      </c>
      <c r="G3" s="9">
        <v>1</v>
      </c>
      <c r="H3" s="9">
        <v>1</v>
      </c>
      <c r="I3" s="9">
        <v>1</v>
      </c>
      <c r="J3" s="9">
        <v>1</v>
      </c>
      <c r="K3" s="9" t="s">
        <v>263</v>
      </c>
      <c r="L3" s="9" t="s">
        <v>123</v>
      </c>
      <c r="M3" s="9">
        <v>3</v>
      </c>
      <c r="N3" s="9">
        <v>2</v>
      </c>
      <c r="O3" s="9">
        <v>5</v>
      </c>
      <c r="P3" s="9" t="s">
        <v>86</v>
      </c>
      <c r="Q3" s="9">
        <v>3</v>
      </c>
      <c r="R3" s="9">
        <v>1</v>
      </c>
      <c r="S3" s="9">
        <v>1</v>
      </c>
      <c r="T3" s="9">
        <v>5</v>
      </c>
      <c r="U3" s="9">
        <v>5</v>
      </c>
      <c r="V3" s="9">
        <v>3</v>
      </c>
      <c r="W3" s="9">
        <v>1</v>
      </c>
      <c r="X3" s="9">
        <v>5</v>
      </c>
      <c r="Y3" s="9">
        <v>5</v>
      </c>
      <c r="Z3" s="9">
        <v>3</v>
      </c>
      <c r="AA3" s="9">
        <v>3</v>
      </c>
      <c r="AB3" s="9">
        <v>3</v>
      </c>
      <c r="AC3" s="9">
        <v>3</v>
      </c>
      <c r="AD3" s="9">
        <v>3</v>
      </c>
      <c r="AE3" s="9">
        <v>3</v>
      </c>
    </row>
    <row r="4" spans="1:36" hidden="1" x14ac:dyDescent="0.35">
      <c r="B4" s="9">
        <f>SUM(B3)</f>
        <v>1</v>
      </c>
      <c r="C4" s="12">
        <v>45418.940826331018</v>
      </c>
      <c r="D4" s="9" t="s">
        <v>354</v>
      </c>
      <c r="E4" s="9">
        <v>1964</v>
      </c>
      <c r="F4" s="9" t="s">
        <v>355</v>
      </c>
      <c r="G4" s="9">
        <v>3</v>
      </c>
      <c r="H4" s="9">
        <v>3</v>
      </c>
      <c r="I4" s="9">
        <v>4</v>
      </c>
      <c r="J4" s="9">
        <v>3</v>
      </c>
      <c r="K4" s="9" t="s">
        <v>263</v>
      </c>
      <c r="L4" s="9" t="s">
        <v>121</v>
      </c>
      <c r="M4" s="9">
        <v>3</v>
      </c>
      <c r="N4" s="9">
        <v>4</v>
      </c>
      <c r="O4" s="9">
        <v>5</v>
      </c>
      <c r="Q4" s="9">
        <v>3</v>
      </c>
      <c r="R4" s="9">
        <v>1</v>
      </c>
      <c r="S4" s="9">
        <v>3</v>
      </c>
      <c r="T4" s="9">
        <v>4</v>
      </c>
      <c r="U4" s="9">
        <v>5</v>
      </c>
      <c r="V4" s="9">
        <v>3</v>
      </c>
      <c r="W4" s="9">
        <v>4</v>
      </c>
      <c r="X4" s="9">
        <v>5</v>
      </c>
      <c r="Y4" s="9">
        <v>4</v>
      </c>
      <c r="Z4" s="9">
        <v>3</v>
      </c>
      <c r="AA4" s="9">
        <v>4</v>
      </c>
      <c r="AB4" s="9">
        <v>4</v>
      </c>
      <c r="AC4" s="9">
        <v>4</v>
      </c>
      <c r="AD4" s="9">
        <v>4</v>
      </c>
      <c r="AE4" s="9">
        <v>3</v>
      </c>
    </row>
    <row r="5" spans="1:36" hidden="1" x14ac:dyDescent="0.35">
      <c r="B5" s="9">
        <v>1</v>
      </c>
      <c r="C5" s="12">
        <v>45418.659156226851</v>
      </c>
      <c r="D5" s="9" t="s">
        <v>352</v>
      </c>
      <c r="E5" s="9">
        <v>1965</v>
      </c>
      <c r="F5" s="9" t="s">
        <v>355</v>
      </c>
      <c r="G5" s="9">
        <v>2</v>
      </c>
      <c r="H5" s="9">
        <v>4</v>
      </c>
      <c r="I5" s="9">
        <v>1</v>
      </c>
      <c r="J5" s="9">
        <v>2</v>
      </c>
      <c r="K5" s="9" t="s">
        <v>263</v>
      </c>
      <c r="L5" s="9" t="s">
        <v>121</v>
      </c>
      <c r="M5" s="9">
        <v>4</v>
      </c>
      <c r="N5" s="9">
        <v>3</v>
      </c>
      <c r="O5" s="9">
        <v>4</v>
      </c>
      <c r="P5" s="9" t="s">
        <v>86</v>
      </c>
      <c r="Q5" s="9">
        <v>4</v>
      </c>
      <c r="R5" s="9">
        <v>2</v>
      </c>
      <c r="S5" s="9">
        <v>1</v>
      </c>
      <c r="T5" s="9">
        <v>5</v>
      </c>
      <c r="U5" s="9">
        <v>5</v>
      </c>
      <c r="V5" s="9">
        <v>4</v>
      </c>
      <c r="W5" s="9">
        <v>2</v>
      </c>
      <c r="X5" s="9">
        <v>5</v>
      </c>
      <c r="Y5" s="9">
        <v>1</v>
      </c>
      <c r="Z5" s="9">
        <v>1</v>
      </c>
      <c r="AA5" s="9">
        <v>2</v>
      </c>
      <c r="AB5" s="9">
        <v>2</v>
      </c>
      <c r="AC5" s="9">
        <v>3</v>
      </c>
      <c r="AD5" s="9">
        <v>3</v>
      </c>
      <c r="AE5" s="9">
        <v>3</v>
      </c>
    </row>
    <row r="6" spans="1:36" hidden="1" x14ac:dyDescent="0.35">
      <c r="B6" s="9">
        <v>1</v>
      </c>
      <c r="C6" s="12">
        <v>45419.448018240742</v>
      </c>
      <c r="D6" s="9" t="s">
        <v>352</v>
      </c>
      <c r="E6" s="9">
        <v>1968</v>
      </c>
      <c r="F6" s="9" t="s">
        <v>255</v>
      </c>
      <c r="G6" s="9">
        <v>3</v>
      </c>
      <c r="H6" s="9">
        <v>2</v>
      </c>
      <c r="I6" s="9">
        <v>1</v>
      </c>
      <c r="J6" s="9">
        <v>2</v>
      </c>
      <c r="K6" s="9" t="s">
        <v>263</v>
      </c>
      <c r="L6" s="9" t="s">
        <v>121</v>
      </c>
      <c r="M6" s="9">
        <v>3</v>
      </c>
      <c r="N6" s="9">
        <v>2</v>
      </c>
      <c r="O6" s="9">
        <v>4</v>
      </c>
      <c r="P6" s="9" t="s">
        <v>86</v>
      </c>
      <c r="Q6" s="9">
        <v>1</v>
      </c>
      <c r="R6" s="9">
        <v>1</v>
      </c>
      <c r="S6" s="9">
        <v>1</v>
      </c>
      <c r="T6" s="9">
        <v>1</v>
      </c>
      <c r="U6" s="9">
        <v>5</v>
      </c>
      <c r="V6" s="9">
        <v>2</v>
      </c>
      <c r="W6" s="9">
        <v>1</v>
      </c>
      <c r="X6" s="9">
        <v>3</v>
      </c>
      <c r="Y6" s="9">
        <v>3</v>
      </c>
      <c r="Z6" s="9">
        <v>3</v>
      </c>
      <c r="AA6" s="9">
        <v>3</v>
      </c>
      <c r="AB6" s="9">
        <v>2</v>
      </c>
      <c r="AC6" s="9">
        <v>2</v>
      </c>
      <c r="AD6" s="9">
        <v>2</v>
      </c>
      <c r="AE6" s="9">
        <v>2</v>
      </c>
    </row>
    <row r="7" spans="1:36" hidden="1" x14ac:dyDescent="0.35">
      <c r="B7" s="9">
        <v>1</v>
      </c>
      <c r="C7" s="12">
        <v>45418.978766377317</v>
      </c>
      <c r="D7" s="9" t="s">
        <v>352</v>
      </c>
      <c r="E7" s="9">
        <v>1969</v>
      </c>
      <c r="F7" s="9" t="s">
        <v>255</v>
      </c>
      <c r="G7" s="9">
        <v>2</v>
      </c>
      <c r="H7" s="9">
        <v>4</v>
      </c>
      <c r="I7" s="9">
        <v>3</v>
      </c>
      <c r="J7" s="9">
        <v>4</v>
      </c>
      <c r="K7" s="9" t="s">
        <v>263</v>
      </c>
      <c r="L7" s="9" t="s">
        <v>121</v>
      </c>
      <c r="M7" s="9">
        <v>4</v>
      </c>
      <c r="N7" s="9">
        <v>4</v>
      </c>
      <c r="O7" s="9">
        <v>4</v>
      </c>
      <c r="Q7" s="9">
        <v>4</v>
      </c>
      <c r="R7" s="9">
        <v>3</v>
      </c>
      <c r="S7" s="9">
        <v>3</v>
      </c>
      <c r="T7" s="9">
        <v>3</v>
      </c>
      <c r="U7" s="9">
        <v>4</v>
      </c>
      <c r="V7" s="9">
        <v>4</v>
      </c>
      <c r="W7" s="9">
        <v>3</v>
      </c>
      <c r="X7" s="9">
        <v>5</v>
      </c>
      <c r="Y7" s="9">
        <v>3</v>
      </c>
      <c r="Z7" s="9">
        <v>3</v>
      </c>
      <c r="AA7" s="9">
        <v>3</v>
      </c>
      <c r="AB7" s="9">
        <v>2</v>
      </c>
      <c r="AC7" s="9">
        <v>3</v>
      </c>
      <c r="AD7" s="9">
        <v>3</v>
      </c>
      <c r="AE7" s="9">
        <v>3</v>
      </c>
    </row>
    <row r="8" spans="1:36" hidden="1" x14ac:dyDescent="0.35">
      <c r="B8" s="9">
        <v>1</v>
      </c>
      <c r="C8" s="12">
        <v>45418.657704502315</v>
      </c>
      <c r="D8" s="9" t="s">
        <v>354</v>
      </c>
      <c r="E8" s="9">
        <v>1970</v>
      </c>
      <c r="F8" s="9" t="s">
        <v>353</v>
      </c>
      <c r="G8" s="9">
        <v>1</v>
      </c>
      <c r="H8" s="9">
        <v>1</v>
      </c>
      <c r="I8" s="9">
        <v>1</v>
      </c>
      <c r="J8" s="9">
        <v>1</v>
      </c>
      <c r="K8" s="9" t="s">
        <v>372</v>
      </c>
      <c r="L8" s="9" t="s">
        <v>121</v>
      </c>
      <c r="M8" s="9">
        <v>4</v>
      </c>
      <c r="N8" s="9">
        <v>3</v>
      </c>
      <c r="O8" s="9">
        <v>3</v>
      </c>
      <c r="Q8" s="9">
        <v>2</v>
      </c>
      <c r="R8" s="9">
        <v>2</v>
      </c>
      <c r="S8" s="9">
        <v>1</v>
      </c>
      <c r="T8" s="9">
        <v>2</v>
      </c>
      <c r="U8" s="9">
        <v>3</v>
      </c>
      <c r="V8" s="9">
        <v>3</v>
      </c>
      <c r="W8" s="9">
        <v>2</v>
      </c>
      <c r="X8" s="9">
        <v>3</v>
      </c>
      <c r="Y8" s="9">
        <v>2</v>
      </c>
      <c r="Z8" s="9">
        <v>2</v>
      </c>
      <c r="AA8" s="9">
        <v>2</v>
      </c>
      <c r="AB8" s="9">
        <v>2</v>
      </c>
      <c r="AC8" s="9">
        <v>3</v>
      </c>
      <c r="AD8" s="9">
        <v>3</v>
      </c>
      <c r="AE8" s="9">
        <v>2</v>
      </c>
    </row>
    <row r="9" spans="1:36" hidden="1" x14ac:dyDescent="0.35">
      <c r="B9" s="9">
        <v>1</v>
      </c>
      <c r="C9" s="12">
        <v>45419.511452395833</v>
      </c>
      <c r="D9" s="9" t="s">
        <v>354</v>
      </c>
      <c r="E9" s="9">
        <v>1970</v>
      </c>
      <c r="F9" s="9" t="s">
        <v>255</v>
      </c>
      <c r="G9" s="9">
        <v>4</v>
      </c>
      <c r="H9" s="9">
        <v>5</v>
      </c>
      <c r="I9" s="9">
        <v>5</v>
      </c>
      <c r="J9" s="9">
        <v>5</v>
      </c>
      <c r="K9" s="9" t="s">
        <v>263</v>
      </c>
      <c r="L9" s="9" t="s">
        <v>121</v>
      </c>
      <c r="M9" s="9">
        <v>4</v>
      </c>
      <c r="N9" s="9">
        <v>4</v>
      </c>
      <c r="O9" s="9">
        <v>4</v>
      </c>
      <c r="P9" s="9" t="s">
        <v>86</v>
      </c>
      <c r="Q9" s="9">
        <v>4</v>
      </c>
      <c r="R9" s="9">
        <v>4</v>
      </c>
      <c r="S9" s="9">
        <v>4</v>
      </c>
      <c r="T9" s="9">
        <v>4</v>
      </c>
      <c r="U9" s="9">
        <v>5</v>
      </c>
      <c r="V9" s="9">
        <v>4</v>
      </c>
      <c r="W9" s="9">
        <v>5</v>
      </c>
      <c r="X9" s="9">
        <v>5</v>
      </c>
      <c r="Y9" s="9">
        <v>5</v>
      </c>
      <c r="Z9" s="9">
        <v>5</v>
      </c>
      <c r="AA9" s="9">
        <v>5</v>
      </c>
      <c r="AB9" s="9">
        <v>4</v>
      </c>
      <c r="AC9" s="9">
        <v>4</v>
      </c>
      <c r="AD9" s="9">
        <v>4</v>
      </c>
      <c r="AE9" s="9">
        <v>4</v>
      </c>
    </row>
    <row r="10" spans="1:36" hidden="1" x14ac:dyDescent="0.35">
      <c r="B10" s="9">
        <v>1</v>
      </c>
      <c r="C10" s="12">
        <v>45418.976506226856</v>
      </c>
      <c r="D10" s="9" t="s">
        <v>354</v>
      </c>
      <c r="E10" s="9">
        <v>1971</v>
      </c>
      <c r="F10" s="9" t="s">
        <v>355</v>
      </c>
      <c r="G10" s="9">
        <v>3</v>
      </c>
      <c r="H10" s="9">
        <v>3</v>
      </c>
      <c r="I10" s="9">
        <v>4</v>
      </c>
      <c r="J10" s="9">
        <v>3</v>
      </c>
      <c r="K10" s="9" t="s">
        <v>263</v>
      </c>
      <c r="L10" s="9" t="s">
        <v>121</v>
      </c>
      <c r="M10" s="9">
        <v>3</v>
      </c>
      <c r="N10" s="9">
        <v>3</v>
      </c>
      <c r="O10" s="9">
        <v>3</v>
      </c>
      <c r="P10" s="9" t="s">
        <v>86</v>
      </c>
      <c r="Q10" s="9">
        <v>3</v>
      </c>
      <c r="R10" s="9">
        <v>3</v>
      </c>
      <c r="S10" s="9">
        <v>2</v>
      </c>
      <c r="T10" s="9">
        <v>4</v>
      </c>
      <c r="U10" s="9">
        <v>5</v>
      </c>
      <c r="V10" s="9">
        <v>4</v>
      </c>
      <c r="W10" s="9">
        <v>4</v>
      </c>
      <c r="X10" s="9">
        <v>5</v>
      </c>
      <c r="Y10" s="9">
        <v>2</v>
      </c>
      <c r="Z10" s="9">
        <v>3</v>
      </c>
      <c r="AA10" s="9">
        <v>2</v>
      </c>
      <c r="AB10" s="9">
        <v>2</v>
      </c>
      <c r="AC10" s="9">
        <v>3</v>
      </c>
      <c r="AD10" s="9">
        <v>3</v>
      </c>
      <c r="AE10" s="9">
        <v>3</v>
      </c>
    </row>
    <row r="11" spans="1:36" hidden="1" x14ac:dyDescent="0.35">
      <c r="B11" s="9">
        <v>1</v>
      </c>
      <c r="C11" s="12">
        <v>45418.974672094904</v>
      </c>
      <c r="D11" s="9" t="s">
        <v>352</v>
      </c>
      <c r="E11" s="9">
        <v>1972</v>
      </c>
      <c r="F11" s="9" t="s">
        <v>255</v>
      </c>
      <c r="G11" s="9">
        <v>1</v>
      </c>
      <c r="H11" s="9">
        <v>4</v>
      </c>
      <c r="I11" s="9">
        <v>1</v>
      </c>
      <c r="J11" s="9">
        <v>3</v>
      </c>
      <c r="K11" s="9" t="s">
        <v>264</v>
      </c>
      <c r="L11" s="9" t="s">
        <v>123</v>
      </c>
      <c r="M11" s="9">
        <v>1</v>
      </c>
      <c r="N11" s="9">
        <v>1</v>
      </c>
      <c r="O11" s="9">
        <v>2</v>
      </c>
      <c r="P11" s="9" t="s">
        <v>373</v>
      </c>
      <c r="Q11" s="9">
        <v>1</v>
      </c>
      <c r="R11" s="9">
        <v>1</v>
      </c>
      <c r="S11" s="9">
        <v>1</v>
      </c>
      <c r="T11" s="9">
        <v>4</v>
      </c>
      <c r="U11" s="9">
        <v>5</v>
      </c>
      <c r="V11" s="9">
        <v>2</v>
      </c>
      <c r="W11" s="9">
        <v>2</v>
      </c>
      <c r="X11" s="9">
        <v>5</v>
      </c>
      <c r="Y11" s="9">
        <v>1</v>
      </c>
      <c r="Z11" s="9">
        <v>1</v>
      </c>
      <c r="AA11" s="9">
        <v>1</v>
      </c>
      <c r="AB11" s="9">
        <v>4</v>
      </c>
      <c r="AC11" s="9">
        <v>2</v>
      </c>
      <c r="AD11" s="9">
        <v>2</v>
      </c>
      <c r="AE11" s="9">
        <v>3</v>
      </c>
    </row>
    <row r="12" spans="1:36" hidden="1" x14ac:dyDescent="0.35">
      <c r="B12" s="9">
        <v>1</v>
      </c>
      <c r="C12" s="12">
        <v>45418.934385173612</v>
      </c>
      <c r="D12" s="9" t="s">
        <v>354</v>
      </c>
      <c r="E12" s="9">
        <v>1972</v>
      </c>
      <c r="F12" s="9" t="s">
        <v>355</v>
      </c>
      <c r="G12" s="9">
        <v>3</v>
      </c>
      <c r="H12" s="9">
        <v>1</v>
      </c>
      <c r="I12" s="9">
        <v>3</v>
      </c>
      <c r="J12" s="9">
        <v>3</v>
      </c>
      <c r="K12" s="9" t="s">
        <v>263</v>
      </c>
      <c r="L12" s="9" t="s">
        <v>123</v>
      </c>
      <c r="M12" s="9">
        <v>1</v>
      </c>
      <c r="N12" s="9">
        <v>1</v>
      </c>
      <c r="O12" s="9">
        <v>1</v>
      </c>
      <c r="P12" s="9" t="s">
        <v>86</v>
      </c>
      <c r="Q12" s="9">
        <v>3</v>
      </c>
      <c r="R12" s="9">
        <v>1</v>
      </c>
      <c r="S12" s="9">
        <v>1</v>
      </c>
      <c r="T12" s="9">
        <v>3</v>
      </c>
      <c r="U12" s="9">
        <v>5</v>
      </c>
      <c r="V12" s="9">
        <v>3</v>
      </c>
      <c r="W12" s="9">
        <v>3</v>
      </c>
      <c r="X12" s="9">
        <v>3</v>
      </c>
      <c r="Y12" s="9">
        <v>1</v>
      </c>
      <c r="Z12" s="9">
        <v>2</v>
      </c>
      <c r="AA12" s="9">
        <v>2</v>
      </c>
      <c r="AB12" s="9">
        <v>3</v>
      </c>
      <c r="AC12" s="9">
        <v>3</v>
      </c>
      <c r="AD12" s="9">
        <v>3</v>
      </c>
      <c r="AE12" s="9">
        <v>3</v>
      </c>
    </row>
    <row r="13" spans="1:36" hidden="1" x14ac:dyDescent="0.35">
      <c r="B13" s="9">
        <v>1</v>
      </c>
      <c r="C13" s="12">
        <v>45418.972669988427</v>
      </c>
      <c r="D13" s="9" t="s">
        <v>354</v>
      </c>
      <c r="E13" s="9">
        <v>1973</v>
      </c>
      <c r="F13" s="9" t="s">
        <v>255</v>
      </c>
      <c r="G13" s="9">
        <v>4</v>
      </c>
      <c r="H13" s="9">
        <v>4</v>
      </c>
      <c r="I13" s="9">
        <v>4</v>
      </c>
      <c r="J13" s="9">
        <v>3</v>
      </c>
      <c r="K13" s="9" t="s">
        <v>264</v>
      </c>
      <c r="L13" s="9" t="s">
        <v>121</v>
      </c>
      <c r="M13" s="9">
        <v>4</v>
      </c>
      <c r="N13" s="9">
        <v>4</v>
      </c>
      <c r="O13" s="9">
        <v>3</v>
      </c>
      <c r="P13" s="9" t="s">
        <v>374</v>
      </c>
      <c r="Q13" s="9">
        <v>2</v>
      </c>
      <c r="R13" s="9">
        <v>2</v>
      </c>
      <c r="S13" s="9">
        <v>3</v>
      </c>
      <c r="T13" s="9">
        <v>4</v>
      </c>
      <c r="U13" s="9">
        <v>5</v>
      </c>
      <c r="V13" s="9">
        <v>4</v>
      </c>
      <c r="W13" s="9">
        <v>3</v>
      </c>
      <c r="X13" s="9">
        <v>4</v>
      </c>
      <c r="Y13" s="9">
        <v>3</v>
      </c>
      <c r="Z13" s="9">
        <v>3</v>
      </c>
      <c r="AA13" s="9">
        <v>3</v>
      </c>
      <c r="AB13" s="9">
        <v>2</v>
      </c>
      <c r="AC13" s="9">
        <v>5</v>
      </c>
      <c r="AD13" s="9">
        <v>4</v>
      </c>
      <c r="AE13" s="9">
        <v>5</v>
      </c>
    </row>
    <row r="14" spans="1:36" x14ac:dyDescent="0.35">
      <c r="A14" s="16"/>
      <c r="B14" s="28">
        <v>1</v>
      </c>
      <c r="C14" s="30">
        <v>45418.990815486111</v>
      </c>
      <c r="D14" s="28" t="s">
        <v>352</v>
      </c>
      <c r="E14" s="28" t="s">
        <v>156</v>
      </c>
      <c r="F14" s="28" t="s">
        <v>255</v>
      </c>
      <c r="G14" s="28">
        <v>3</v>
      </c>
      <c r="H14" s="28">
        <v>5</v>
      </c>
      <c r="I14" s="28">
        <v>3</v>
      </c>
      <c r="J14" s="28">
        <v>1</v>
      </c>
      <c r="K14" s="28" t="s">
        <v>264</v>
      </c>
      <c r="L14" s="28" t="s">
        <v>121</v>
      </c>
      <c r="M14" s="28">
        <v>3</v>
      </c>
      <c r="N14" s="28">
        <v>1</v>
      </c>
      <c r="O14" s="28">
        <v>3</v>
      </c>
      <c r="P14" s="28" t="s">
        <v>169</v>
      </c>
      <c r="Q14" s="28">
        <v>1</v>
      </c>
      <c r="R14" s="28">
        <v>1</v>
      </c>
      <c r="S14" s="28">
        <v>1</v>
      </c>
      <c r="T14" s="28">
        <v>4</v>
      </c>
      <c r="U14" s="28">
        <v>5</v>
      </c>
      <c r="V14" s="28">
        <v>2</v>
      </c>
      <c r="W14" s="28">
        <v>3</v>
      </c>
      <c r="X14" s="28">
        <v>5</v>
      </c>
      <c r="Y14" s="28">
        <v>1</v>
      </c>
      <c r="Z14" s="28">
        <v>1</v>
      </c>
      <c r="AA14" s="28">
        <v>2</v>
      </c>
      <c r="AB14" s="28">
        <v>1</v>
      </c>
      <c r="AC14" s="28">
        <v>1</v>
      </c>
      <c r="AD14" s="28">
        <v>1</v>
      </c>
      <c r="AE14" s="28">
        <v>1</v>
      </c>
      <c r="AF14" s="16"/>
      <c r="AG14" s="16"/>
      <c r="AH14" s="16"/>
      <c r="AI14" s="16"/>
      <c r="AJ14" s="16"/>
    </row>
    <row r="15" spans="1:36" x14ac:dyDescent="0.35">
      <c r="A15" s="16"/>
      <c r="B15" s="28">
        <v>1</v>
      </c>
      <c r="C15" s="30">
        <v>45418.664362592594</v>
      </c>
      <c r="D15" s="28" t="s">
        <v>352</v>
      </c>
      <c r="E15" s="28" t="s">
        <v>157</v>
      </c>
      <c r="F15" s="28" t="s">
        <v>255</v>
      </c>
      <c r="G15" s="28">
        <v>5</v>
      </c>
      <c r="H15" s="28">
        <v>5</v>
      </c>
      <c r="I15" s="28">
        <v>1</v>
      </c>
      <c r="J15" s="28">
        <v>5</v>
      </c>
      <c r="K15" s="28" t="s">
        <v>265</v>
      </c>
      <c r="L15" s="28" t="s">
        <v>121</v>
      </c>
      <c r="M15" s="28">
        <v>5</v>
      </c>
      <c r="N15" s="28">
        <v>5</v>
      </c>
      <c r="O15" s="28">
        <v>1</v>
      </c>
      <c r="P15" s="16"/>
      <c r="Q15" s="28">
        <v>5</v>
      </c>
      <c r="R15" s="28">
        <v>5</v>
      </c>
      <c r="S15" s="28">
        <v>2</v>
      </c>
      <c r="T15" s="28">
        <v>3</v>
      </c>
      <c r="U15" s="28">
        <v>5</v>
      </c>
      <c r="V15" s="28">
        <v>1</v>
      </c>
      <c r="W15" s="28">
        <v>1</v>
      </c>
      <c r="X15" s="28">
        <v>2</v>
      </c>
      <c r="Y15" s="28">
        <v>3</v>
      </c>
      <c r="Z15" s="28">
        <v>3</v>
      </c>
      <c r="AA15" s="28">
        <v>4</v>
      </c>
      <c r="AB15" s="28">
        <v>4</v>
      </c>
      <c r="AC15" s="28">
        <v>3</v>
      </c>
      <c r="AD15" s="28">
        <v>5</v>
      </c>
      <c r="AE15" s="28">
        <v>5</v>
      </c>
      <c r="AF15" s="16"/>
      <c r="AG15" s="16"/>
      <c r="AH15" s="16"/>
      <c r="AI15" s="16"/>
      <c r="AJ15" s="16"/>
    </row>
    <row r="16" spans="1:36" x14ac:dyDescent="0.35">
      <c r="A16" s="16"/>
      <c r="B16" s="28">
        <v>1</v>
      </c>
      <c r="C16" s="30">
        <v>45418.710358553246</v>
      </c>
      <c r="D16" s="28" t="s">
        <v>352</v>
      </c>
      <c r="E16" s="28" t="s">
        <v>158</v>
      </c>
      <c r="F16" s="28" t="s">
        <v>255</v>
      </c>
      <c r="G16" s="28">
        <v>2</v>
      </c>
      <c r="H16" s="28">
        <v>3</v>
      </c>
      <c r="I16" s="28">
        <v>3</v>
      </c>
      <c r="J16" s="28">
        <v>4</v>
      </c>
      <c r="K16" s="28" t="s">
        <v>264</v>
      </c>
      <c r="L16" s="28" t="s">
        <v>121</v>
      </c>
      <c r="M16" s="28">
        <v>3</v>
      </c>
      <c r="N16" s="28">
        <v>2</v>
      </c>
      <c r="O16" s="28">
        <v>5</v>
      </c>
      <c r="P16" s="28" t="s">
        <v>86</v>
      </c>
      <c r="Q16" s="28">
        <v>2</v>
      </c>
      <c r="R16" s="28">
        <v>2</v>
      </c>
      <c r="S16" s="28">
        <v>4</v>
      </c>
      <c r="T16" s="28">
        <v>3</v>
      </c>
      <c r="U16" s="28">
        <v>4</v>
      </c>
      <c r="V16" s="28">
        <v>4</v>
      </c>
      <c r="W16" s="28">
        <v>3</v>
      </c>
      <c r="X16" s="28">
        <v>5</v>
      </c>
      <c r="Y16" s="28">
        <v>3</v>
      </c>
      <c r="Z16" s="28">
        <v>2</v>
      </c>
      <c r="AA16" s="28">
        <v>3</v>
      </c>
      <c r="AB16" s="28">
        <v>3</v>
      </c>
      <c r="AC16" s="28">
        <v>4</v>
      </c>
      <c r="AD16" s="28">
        <v>4</v>
      </c>
      <c r="AE16" s="28">
        <v>4</v>
      </c>
      <c r="AF16" s="16"/>
      <c r="AG16" s="16"/>
      <c r="AH16" s="16"/>
      <c r="AI16" s="16"/>
      <c r="AJ16" s="16"/>
    </row>
    <row r="17" spans="1:36" x14ac:dyDescent="0.35">
      <c r="A17" s="16"/>
      <c r="B17" s="28">
        <v>1</v>
      </c>
      <c r="C17" s="30">
        <v>45418.637181493061</v>
      </c>
      <c r="D17" s="28" t="s">
        <v>352</v>
      </c>
      <c r="E17" s="28" t="s">
        <v>159</v>
      </c>
      <c r="F17" s="28" t="s">
        <v>255</v>
      </c>
      <c r="G17" s="28">
        <v>5</v>
      </c>
      <c r="H17" s="28">
        <v>4</v>
      </c>
      <c r="I17" s="28">
        <v>2</v>
      </c>
      <c r="J17" s="28">
        <v>5</v>
      </c>
      <c r="K17" s="28" t="s">
        <v>263</v>
      </c>
      <c r="L17" s="28" t="s">
        <v>121</v>
      </c>
      <c r="M17" s="28">
        <v>4</v>
      </c>
      <c r="N17" s="28">
        <v>5</v>
      </c>
      <c r="O17" s="28">
        <v>5</v>
      </c>
      <c r="P17" s="28" t="s">
        <v>170</v>
      </c>
      <c r="Q17" s="28">
        <v>4</v>
      </c>
      <c r="R17" s="28">
        <v>5</v>
      </c>
      <c r="S17" s="28">
        <v>3</v>
      </c>
      <c r="T17" s="28">
        <v>5</v>
      </c>
      <c r="U17" s="28">
        <v>5</v>
      </c>
      <c r="V17" s="28">
        <v>5</v>
      </c>
      <c r="W17" s="28">
        <v>4</v>
      </c>
      <c r="X17" s="28">
        <v>5</v>
      </c>
      <c r="Y17" s="28">
        <v>3</v>
      </c>
      <c r="Z17" s="28">
        <v>3</v>
      </c>
      <c r="AA17" s="28">
        <v>4</v>
      </c>
      <c r="AB17" s="28">
        <v>4</v>
      </c>
      <c r="AC17" s="28">
        <v>4</v>
      </c>
      <c r="AD17" s="28">
        <v>4</v>
      </c>
      <c r="AE17" s="28">
        <v>5</v>
      </c>
      <c r="AF17" s="16"/>
      <c r="AG17" s="16"/>
      <c r="AH17" s="16"/>
      <c r="AI17" s="16"/>
      <c r="AJ17" s="16"/>
    </row>
    <row r="18" spans="1:36" x14ac:dyDescent="0.35">
      <c r="A18" s="16"/>
      <c r="B18" s="28">
        <v>1</v>
      </c>
      <c r="C18" s="30">
        <v>45418.652762048616</v>
      </c>
      <c r="D18" s="28" t="s">
        <v>352</v>
      </c>
      <c r="E18" s="28" t="s">
        <v>159</v>
      </c>
      <c r="F18" s="28" t="s">
        <v>355</v>
      </c>
      <c r="G18" s="28">
        <v>1</v>
      </c>
      <c r="H18" s="28">
        <v>4</v>
      </c>
      <c r="I18" s="28">
        <v>2</v>
      </c>
      <c r="J18" s="28">
        <v>3</v>
      </c>
      <c r="K18" s="28" t="s">
        <v>264</v>
      </c>
      <c r="L18" s="28" t="s">
        <v>123</v>
      </c>
      <c r="M18" s="28">
        <v>3</v>
      </c>
      <c r="N18" s="28">
        <v>4</v>
      </c>
      <c r="O18" s="28">
        <v>4</v>
      </c>
      <c r="P18" s="16"/>
      <c r="Q18" s="28">
        <v>4</v>
      </c>
      <c r="R18" s="28">
        <v>4</v>
      </c>
      <c r="S18" s="28">
        <v>2</v>
      </c>
      <c r="T18" s="28">
        <v>4</v>
      </c>
      <c r="U18" s="28">
        <v>5</v>
      </c>
      <c r="V18" s="28">
        <v>4</v>
      </c>
      <c r="W18" s="28">
        <v>3</v>
      </c>
      <c r="X18" s="28">
        <v>4</v>
      </c>
      <c r="Y18" s="28">
        <v>3</v>
      </c>
      <c r="Z18" s="28">
        <v>3</v>
      </c>
      <c r="AA18" s="28">
        <v>3</v>
      </c>
      <c r="AB18" s="28">
        <v>2</v>
      </c>
      <c r="AC18" s="28">
        <v>2</v>
      </c>
      <c r="AD18" s="28">
        <v>2</v>
      </c>
      <c r="AE18" s="28">
        <v>2</v>
      </c>
      <c r="AF18" s="16"/>
      <c r="AG18" s="16"/>
      <c r="AH18" s="16"/>
      <c r="AI18" s="16"/>
      <c r="AJ18" s="16"/>
    </row>
    <row r="19" spans="1:36" x14ac:dyDescent="0.35">
      <c r="A19" s="16"/>
      <c r="B19" s="28">
        <v>1</v>
      </c>
      <c r="C19" s="30">
        <v>45418.652823020835</v>
      </c>
      <c r="D19" s="28" t="s">
        <v>352</v>
      </c>
      <c r="E19" s="28" t="s">
        <v>159</v>
      </c>
      <c r="F19" s="28" t="s">
        <v>255</v>
      </c>
      <c r="G19" s="28">
        <v>3</v>
      </c>
      <c r="H19" s="28">
        <v>4</v>
      </c>
      <c r="I19" s="28">
        <v>3</v>
      </c>
      <c r="J19" s="28">
        <v>4</v>
      </c>
      <c r="K19" s="28" t="s">
        <v>264</v>
      </c>
      <c r="L19" s="28" t="s">
        <v>121</v>
      </c>
      <c r="M19" s="28">
        <v>4</v>
      </c>
      <c r="N19" s="28">
        <v>4</v>
      </c>
      <c r="O19" s="28">
        <v>5</v>
      </c>
      <c r="P19" s="16"/>
      <c r="Q19" s="28">
        <v>2</v>
      </c>
      <c r="R19" s="28">
        <v>3</v>
      </c>
      <c r="S19" s="28">
        <v>1</v>
      </c>
      <c r="T19" s="28">
        <v>2</v>
      </c>
      <c r="U19" s="28">
        <v>3</v>
      </c>
      <c r="V19" s="28">
        <v>3</v>
      </c>
      <c r="W19" s="28">
        <v>2</v>
      </c>
      <c r="X19" s="28">
        <v>4</v>
      </c>
      <c r="Y19" s="28">
        <v>1</v>
      </c>
      <c r="Z19" s="28">
        <v>1</v>
      </c>
      <c r="AA19" s="28">
        <v>1</v>
      </c>
      <c r="AB19" s="28">
        <v>2</v>
      </c>
      <c r="AC19" s="28">
        <v>2</v>
      </c>
      <c r="AD19" s="28">
        <v>4</v>
      </c>
      <c r="AE19" s="28">
        <v>2</v>
      </c>
      <c r="AF19" s="16"/>
      <c r="AG19" s="16"/>
      <c r="AH19" s="16"/>
      <c r="AI19" s="16"/>
      <c r="AJ19" s="16"/>
    </row>
    <row r="20" spans="1:36" x14ac:dyDescent="0.35">
      <c r="A20" s="16"/>
      <c r="B20" s="28">
        <v>1</v>
      </c>
      <c r="C20" s="30">
        <v>45418.654420266204</v>
      </c>
      <c r="D20" s="28" t="s">
        <v>352</v>
      </c>
      <c r="E20" s="28" t="s">
        <v>159</v>
      </c>
      <c r="F20" s="28" t="s">
        <v>255</v>
      </c>
      <c r="G20" s="28">
        <v>3</v>
      </c>
      <c r="H20" s="28">
        <v>2</v>
      </c>
      <c r="I20" s="28">
        <v>4</v>
      </c>
      <c r="J20" s="28">
        <v>4</v>
      </c>
      <c r="K20" s="28" t="s">
        <v>264</v>
      </c>
      <c r="L20" s="28" t="s">
        <v>121</v>
      </c>
      <c r="M20" s="28">
        <v>4</v>
      </c>
      <c r="N20" s="28">
        <v>3</v>
      </c>
      <c r="O20" s="28">
        <v>2</v>
      </c>
      <c r="P20" s="28" t="s">
        <v>171</v>
      </c>
      <c r="Q20" s="28">
        <v>2</v>
      </c>
      <c r="R20" s="28">
        <v>2</v>
      </c>
      <c r="S20" s="28">
        <v>2</v>
      </c>
      <c r="T20" s="28">
        <v>3</v>
      </c>
      <c r="U20" s="28">
        <v>5</v>
      </c>
      <c r="V20" s="28">
        <v>5</v>
      </c>
      <c r="W20" s="28">
        <v>4</v>
      </c>
      <c r="X20" s="28">
        <v>4</v>
      </c>
      <c r="Y20" s="28">
        <v>4</v>
      </c>
      <c r="Z20" s="28">
        <v>3</v>
      </c>
      <c r="AA20" s="28">
        <v>2</v>
      </c>
      <c r="AB20" s="28">
        <v>2</v>
      </c>
      <c r="AC20" s="28">
        <v>2</v>
      </c>
      <c r="AD20" s="28">
        <v>2</v>
      </c>
      <c r="AE20" s="28">
        <v>3</v>
      </c>
      <c r="AF20" s="16"/>
      <c r="AG20" s="16"/>
      <c r="AH20" s="16"/>
      <c r="AI20" s="16"/>
      <c r="AJ20" s="16"/>
    </row>
    <row r="21" spans="1:36" x14ac:dyDescent="0.35">
      <c r="A21" s="16"/>
      <c r="B21" s="28">
        <v>1</v>
      </c>
      <c r="C21" s="30">
        <v>45418.655080902783</v>
      </c>
      <c r="D21" s="28" t="s">
        <v>352</v>
      </c>
      <c r="E21" s="28" t="s">
        <v>159</v>
      </c>
      <c r="F21" s="28" t="s">
        <v>255</v>
      </c>
      <c r="G21" s="28">
        <v>2</v>
      </c>
      <c r="H21" s="28">
        <v>4</v>
      </c>
      <c r="I21" s="28">
        <v>4</v>
      </c>
      <c r="J21" s="28">
        <v>5</v>
      </c>
      <c r="K21" s="28" t="s">
        <v>264</v>
      </c>
      <c r="L21" s="28" t="s">
        <v>123</v>
      </c>
      <c r="M21" s="28">
        <v>4</v>
      </c>
      <c r="N21" s="28">
        <v>3</v>
      </c>
      <c r="O21" s="28">
        <v>3</v>
      </c>
      <c r="P21" s="16"/>
      <c r="Q21" s="28">
        <v>3</v>
      </c>
      <c r="R21" s="28">
        <v>3</v>
      </c>
      <c r="S21" s="28">
        <v>2</v>
      </c>
      <c r="T21" s="28">
        <v>4</v>
      </c>
      <c r="U21" s="28">
        <v>4</v>
      </c>
      <c r="V21" s="28">
        <v>3</v>
      </c>
      <c r="W21" s="28">
        <v>3</v>
      </c>
      <c r="X21" s="28">
        <v>4</v>
      </c>
      <c r="Y21" s="28">
        <v>4</v>
      </c>
      <c r="Z21" s="28">
        <v>3</v>
      </c>
      <c r="AA21" s="28">
        <v>3</v>
      </c>
      <c r="AB21" s="28">
        <v>3</v>
      </c>
      <c r="AC21" s="28">
        <v>2</v>
      </c>
      <c r="AD21" s="28">
        <v>2</v>
      </c>
      <c r="AE21" s="28">
        <v>2</v>
      </c>
      <c r="AF21" s="16"/>
      <c r="AG21" s="16"/>
      <c r="AH21" s="16"/>
      <c r="AI21" s="16"/>
      <c r="AJ21" s="16"/>
    </row>
    <row r="22" spans="1:36" x14ac:dyDescent="0.35">
      <c r="A22" s="16"/>
      <c r="B22" s="28">
        <v>1</v>
      </c>
      <c r="C22" s="30">
        <v>45418.655176956017</v>
      </c>
      <c r="D22" s="28" t="s">
        <v>352</v>
      </c>
      <c r="E22" s="28" t="s">
        <v>159</v>
      </c>
      <c r="F22" s="28" t="s">
        <v>255</v>
      </c>
      <c r="G22" s="28">
        <v>3</v>
      </c>
      <c r="H22" s="28">
        <v>4</v>
      </c>
      <c r="I22" s="28">
        <v>3</v>
      </c>
      <c r="J22" s="28">
        <v>4</v>
      </c>
      <c r="K22" s="28" t="s">
        <v>264</v>
      </c>
      <c r="L22" s="28" t="s">
        <v>121</v>
      </c>
      <c r="M22" s="28">
        <v>4</v>
      </c>
      <c r="N22" s="28">
        <v>5</v>
      </c>
      <c r="O22" s="28">
        <v>5</v>
      </c>
      <c r="P22" s="16"/>
      <c r="Q22" s="28">
        <v>5</v>
      </c>
      <c r="R22" s="28">
        <v>5</v>
      </c>
      <c r="S22" s="28">
        <v>3</v>
      </c>
      <c r="T22" s="28">
        <v>3</v>
      </c>
      <c r="U22" s="28">
        <v>4</v>
      </c>
      <c r="V22" s="28">
        <v>4</v>
      </c>
      <c r="W22" s="28">
        <v>3</v>
      </c>
      <c r="X22" s="28">
        <v>5</v>
      </c>
      <c r="Y22" s="28">
        <v>3</v>
      </c>
      <c r="Z22" s="28">
        <v>4</v>
      </c>
      <c r="AA22" s="28">
        <v>5</v>
      </c>
      <c r="AB22" s="28">
        <v>3</v>
      </c>
      <c r="AC22" s="28">
        <v>4</v>
      </c>
      <c r="AD22" s="28">
        <v>4</v>
      </c>
      <c r="AE22" s="28">
        <v>4</v>
      </c>
      <c r="AF22" s="16"/>
      <c r="AG22" s="16"/>
      <c r="AH22" s="16"/>
      <c r="AI22" s="16"/>
      <c r="AJ22" s="16"/>
    </row>
    <row r="23" spans="1:36" x14ac:dyDescent="0.35">
      <c r="A23" s="16"/>
      <c r="B23" s="28">
        <v>1</v>
      </c>
      <c r="C23" s="30">
        <v>45418.65557800926</v>
      </c>
      <c r="D23" s="28" t="s">
        <v>352</v>
      </c>
      <c r="E23" s="28" t="s">
        <v>159</v>
      </c>
      <c r="F23" s="28" t="s">
        <v>255</v>
      </c>
      <c r="G23" s="28">
        <v>1</v>
      </c>
      <c r="H23" s="28">
        <v>2</v>
      </c>
      <c r="I23" s="28">
        <v>4</v>
      </c>
      <c r="J23" s="28">
        <v>1</v>
      </c>
      <c r="K23" s="28" t="s">
        <v>264</v>
      </c>
      <c r="L23" s="28" t="s">
        <v>123</v>
      </c>
      <c r="M23" s="28">
        <v>5</v>
      </c>
      <c r="N23" s="28">
        <v>5</v>
      </c>
      <c r="O23" s="28">
        <v>5</v>
      </c>
      <c r="P23" s="28" t="s">
        <v>86</v>
      </c>
      <c r="Q23" s="28">
        <v>1</v>
      </c>
      <c r="R23" s="28">
        <v>1</v>
      </c>
      <c r="S23" s="28">
        <v>1</v>
      </c>
      <c r="T23" s="28">
        <v>4</v>
      </c>
      <c r="U23" s="28">
        <v>5</v>
      </c>
      <c r="V23" s="28">
        <v>5</v>
      </c>
      <c r="W23" s="28">
        <v>1</v>
      </c>
      <c r="X23" s="28">
        <v>5</v>
      </c>
      <c r="Y23" s="28">
        <v>2</v>
      </c>
      <c r="Z23" s="28">
        <v>1</v>
      </c>
      <c r="AA23" s="28">
        <v>1</v>
      </c>
      <c r="AB23" s="28">
        <v>1</v>
      </c>
      <c r="AC23" s="28">
        <v>5</v>
      </c>
      <c r="AD23" s="28">
        <v>1</v>
      </c>
      <c r="AE23" s="28">
        <v>5</v>
      </c>
      <c r="AF23" s="16"/>
      <c r="AG23" s="16"/>
      <c r="AH23" s="16"/>
      <c r="AI23" s="16"/>
      <c r="AJ23" s="16"/>
    </row>
    <row r="24" spans="1:36" x14ac:dyDescent="0.35">
      <c r="A24" s="16"/>
      <c r="B24" s="28">
        <v>1</v>
      </c>
      <c r="C24" s="30">
        <v>45418.655640092591</v>
      </c>
      <c r="D24" s="28" t="s">
        <v>352</v>
      </c>
      <c r="E24" s="28" t="s">
        <v>159</v>
      </c>
      <c r="F24" s="28" t="s">
        <v>255</v>
      </c>
      <c r="G24" s="28">
        <v>4</v>
      </c>
      <c r="H24" s="28">
        <v>4</v>
      </c>
      <c r="I24" s="28">
        <v>5</v>
      </c>
      <c r="J24" s="28">
        <v>5</v>
      </c>
      <c r="K24" s="28" t="s">
        <v>264</v>
      </c>
      <c r="L24" s="28" t="s">
        <v>123</v>
      </c>
      <c r="M24" s="28">
        <v>4</v>
      </c>
      <c r="N24" s="28">
        <v>5</v>
      </c>
      <c r="O24" s="28">
        <v>5</v>
      </c>
      <c r="P24" s="16"/>
      <c r="Q24" s="28">
        <v>2</v>
      </c>
      <c r="R24" s="28">
        <v>1</v>
      </c>
      <c r="S24" s="28">
        <v>4</v>
      </c>
      <c r="T24" s="28">
        <v>3</v>
      </c>
      <c r="U24" s="28">
        <v>5</v>
      </c>
      <c r="V24" s="28">
        <v>4</v>
      </c>
      <c r="W24" s="28">
        <v>4</v>
      </c>
      <c r="X24" s="28">
        <v>4</v>
      </c>
      <c r="Y24" s="28">
        <v>5</v>
      </c>
      <c r="Z24" s="28">
        <v>5</v>
      </c>
      <c r="AA24" s="28">
        <v>5</v>
      </c>
      <c r="AB24" s="28">
        <v>4</v>
      </c>
      <c r="AC24" s="28">
        <v>4</v>
      </c>
      <c r="AD24" s="28">
        <v>4</v>
      </c>
      <c r="AE24" s="28">
        <v>4</v>
      </c>
      <c r="AF24" s="16"/>
      <c r="AG24" s="16"/>
      <c r="AH24" s="16"/>
      <c r="AI24" s="16"/>
      <c r="AJ24" s="16"/>
    </row>
    <row r="25" spans="1:36" x14ac:dyDescent="0.35">
      <c r="A25" s="16"/>
      <c r="B25" s="28">
        <v>1</v>
      </c>
      <c r="C25" s="30">
        <v>45418.661151539352</v>
      </c>
      <c r="D25" s="28" t="s">
        <v>352</v>
      </c>
      <c r="E25" s="28" t="s">
        <v>159</v>
      </c>
      <c r="F25" s="28" t="s">
        <v>255</v>
      </c>
      <c r="G25" s="28">
        <v>1</v>
      </c>
      <c r="H25" s="28">
        <v>3</v>
      </c>
      <c r="I25" s="28">
        <v>2</v>
      </c>
      <c r="J25" s="28">
        <v>4</v>
      </c>
      <c r="K25" s="28" t="s">
        <v>264</v>
      </c>
      <c r="L25" s="28" t="s">
        <v>121</v>
      </c>
      <c r="M25" s="28">
        <v>4</v>
      </c>
      <c r="N25" s="28">
        <v>5</v>
      </c>
      <c r="O25" s="28">
        <v>5</v>
      </c>
      <c r="P25" s="28" t="s">
        <v>172</v>
      </c>
      <c r="Q25" s="28">
        <v>3</v>
      </c>
      <c r="R25" s="28">
        <v>4</v>
      </c>
      <c r="S25" s="28">
        <v>3</v>
      </c>
      <c r="T25" s="28">
        <v>3</v>
      </c>
      <c r="U25" s="28">
        <v>5</v>
      </c>
      <c r="V25" s="28">
        <v>4</v>
      </c>
      <c r="W25" s="28">
        <v>2</v>
      </c>
      <c r="X25" s="28">
        <v>4</v>
      </c>
      <c r="Y25" s="28">
        <v>4</v>
      </c>
      <c r="Z25" s="28">
        <v>3</v>
      </c>
      <c r="AA25" s="28">
        <v>4</v>
      </c>
      <c r="AB25" s="28">
        <v>4</v>
      </c>
      <c r="AC25" s="28">
        <v>4</v>
      </c>
      <c r="AD25" s="28">
        <v>3</v>
      </c>
      <c r="AE25" s="28">
        <v>4</v>
      </c>
      <c r="AF25" s="16"/>
      <c r="AG25" s="16"/>
      <c r="AH25" s="16"/>
      <c r="AI25" s="16"/>
      <c r="AJ25" s="16"/>
    </row>
    <row r="26" spans="1:36" x14ac:dyDescent="0.35">
      <c r="A26" s="16"/>
      <c r="B26" s="28">
        <v>1</v>
      </c>
      <c r="C26" s="30">
        <v>45418.662248344903</v>
      </c>
      <c r="D26" s="28" t="s">
        <v>352</v>
      </c>
      <c r="E26" s="28" t="s">
        <v>159</v>
      </c>
      <c r="F26" s="28" t="s">
        <v>356</v>
      </c>
      <c r="G26" s="28">
        <v>5</v>
      </c>
      <c r="H26" s="28">
        <v>2</v>
      </c>
      <c r="I26" s="28">
        <v>5</v>
      </c>
      <c r="J26" s="28">
        <v>5</v>
      </c>
      <c r="K26" s="28" t="s">
        <v>264</v>
      </c>
      <c r="L26" s="28" t="s">
        <v>123</v>
      </c>
      <c r="M26" s="28">
        <v>3</v>
      </c>
      <c r="N26" s="28">
        <v>5</v>
      </c>
      <c r="O26" s="28">
        <v>4</v>
      </c>
      <c r="P26" s="16"/>
      <c r="Q26" s="28">
        <v>1</v>
      </c>
      <c r="R26" s="28">
        <v>1</v>
      </c>
      <c r="S26" s="28">
        <v>1</v>
      </c>
      <c r="T26" s="28">
        <v>2</v>
      </c>
      <c r="U26" s="28">
        <v>5</v>
      </c>
      <c r="V26" s="28">
        <v>5</v>
      </c>
      <c r="W26" s="28">
        <v>4</v>
      </c>
      <c r="X26" s="28">
        <v>5</v>
      </c>
      <c r="Y26" s="28">
        <v>5</v>
      </c>
      <c r="Z26" s="28">
        <v>5</v>
      </c>
      <c r="AA26" s="28">
        <v>1</v>
      </c>
      <c r="AB26" s="28">
        <v>1</v>
      </c>
      <c r="AC26" s="28">
        <v>1</v>
      </c>
      <c r="AD26" s="28">
        <v>1</v>
      </c>
      <c r="AE26" s="28">
        <v>3</v>
      </c>
      <c r="AF26" s="16"/>
      <c r="AG26" s="16"/>
      <c r="AH26" s="16"/>
      <c r="AI26" s="16"/>
      <c r="AJ26" s="16"/>
    </row>
    <row r="27" spans="1:36" x14ac:dyDescent="0.35">
      <c r="A27" s="16"/>
      <c r="B27" s="28">
        <v>1</v>
      </c>
      <c r="C27" s="30">
        <v>45418.666803668981</v>
      </c>
      <c r="D27" s="28" t="s">
        <v>352</v>
      </c>
      <c r="E27" s="28" t="s">
        <v>159</v>
      </c>
      <c r="F27" s="28" t="s">
        <v>255</v>
      </c>
      <c r="G27" s="28">
        <v>1</v>
      </c>
      <c r="H27" s="28">
        <v>3</v>
      </c>
      <c r="I27" s="28">
        <v>2</v>
      </c>
      <c r="J27" s="28">
        <v>3</v>
      </c>
      <c r="K27" s="28" t="s">
        <v>264</v>
      </c>
      <c r="L27" s="28" t="s">
        <v>123</v>
      </c>
      <c r="M27" s="28">
        <v>2</v>
      </c>
      <c r="N27" s="28">
        <v>2</v>
      </c>
      <c r="O27" s="28">
        <v>2</v>
      </c>
      <c r="P27" s="28" t="s">
        <v>86</v>
      </c>
      <c r="Q27" s="28">
        <v>4</v>
      </c>
      <c r="R27" s="28">
        <v>4</v>
      </c>
      <c r="S27" s="28">
        <v>1</v>
      </c>
      <c r="T27" s="28">
        <v>3</v>
      </c>
      <c r="U27" s="28">
        <v>5</v>
      </c>
      <c r="V27" s="28">
        <v>2</v>
      </c>
      <c r="W27" s="28">
        <v>1</v>
      </c>
      <c r="X27" s="28">
        <v>3</v>
      </c>
      <c r="Y27" s="28">
        <v>1</v>
      </c>
      <c r="Z27" s="28">
        <v>2</v>
      </c>
      <c r="AA27" s="28">
        <v>2</v>
      </c>
      <c r="AB27" s="28">
        <v>2</v>
      </c>
      <c r="AC27" s="28">
        <v>3</v>
      </c>
      <c r="AD27" s="28">
        <v>3</v>
      </c>
      <c r="AE27" s="28">
        <v>3</v>
      </c>
      <c r="AF27" s="16"/>
      <c r="AG27" s="16"/>
      <c r="AH27" s="16"/>
      <c r="AI27" s="16"/>
      <c r="AJ27" s="16"/>
    </row>
    <row r="28" spans="1:36" x14ac:dyDescent="0.35">
      <c r="A28" s="16"/>
      <c r="B28" s="28">
        <v>1</v>
      </c>
      <c r="C28" s="30">
        <v>45418.667264444448</v>
      </c>
      <c r="D28" s="28" t="s">
        <v>352</v>
      </c>
      <c r="E28" s="28" t="s">
        <v>159</v>
      </c>
      <c r="F28" s="28" t="s">
        <v>255</v>
      </c>
      <c r="G28" s="28">
        <v>4</v>
      </c>
      <c r="H28" s="28">
        <v>3</v>
      </c>
      <c r="I28" s="28">
        <v>3</v>
      </c>
      <c r="J28" s="28">
        <v>4</v>
      </c>
      <c r="K28" s="28" t="s">
        <v>264</v>
      </c>
      <c r="L28" s="28" t="s">
        <v>121</v>
      </c>
      <c r="M28" s="28">
        <v>4</v>
      </c>
      <c r="N28" s="28">
        <v>4</v>
      </c>
      <c r="O28" s="28">
        <v>4</v>
      </c>
      <c r="P28" s="16"/>
      <c r="Q28" s="28">
        <v>3</v>
      </c>
      <c r="R28" s="28">
        <v>3</v>
      </c>
      <c r="S28" s="28">
        <v>2</v>
      </c>
      <c r="T28" s="28">
        <v>3</v>
      </c>
      <c r="U28" s="28">
        <v>4</v>
      </c>
      <c r="V28" s="28">
        <v>3</v>
      </c>
      <c r="W28" s="28">
        <v>4</v>
      </c>
      <c r="X28" s="28">
        <v>5</v>
      </c>
      <c r="Y28" s="28">
        <v>4</v>
      </c>
      <c r="Z28" s="28">
        <v>4</v>
      </c>
      <c r="AA28" s="28">
        <v>4</v>
      </c>
      <c r="AB28" s="28">
        <v>3</v>
      </c>
      <c r="AC28" s="28">
        <v>3</v>
      </c>
      <c r="AD28" s="28">
        <v>3</v>
      </c>
      <c r="AE28" s="28">
        <v>3</v>
      </c>
      <c r="AF28" s="16"/>
      <c r="AG28" s="16"/>
      <c r="AH28" s="16"/>
      <c r="AI28" s="16"/>
      <c r="AJ28" s="16"/>
    </row>
    <row r="29" spans="1:36" x14ac:dyDescent="0.35">
      <c r="A29" s="16"/>
      <c r="B29" s="28">
        <v>1</v>
      </c>
      <c r="C29" s="30">
        <v>45418.667278217588</v>
      </c>
      <c r="D29" s="28" t="s">
        <v>352</v>
      </c>
      <c r="E29" s="28" t="s">
        <v>159</v>
      </c>
      <c r="F29" s="28" t="s">
        <v>255</v>
      </c>
      <c r="G29" s="28">
        <v>3</v>
      </c>
      <c r="H29" s="28">
        <v>5</v>
      </c>
      <c r="I29" s="28">
        <v>3</v>
      </c>
      <c r="J29" s="28">
        <v>2</v>
      </c>
      <c r="K29" s="28" t="s">
        <v>264</v>
      </c>
      <c r="L29" s="28" t="s">
        <v>121</v>
      </c>
      <c r="M29" s="28">
        <v>2</v>
      </c>
      <c r="N29" s="28">
        <v>4</v>
      </c>
      <c r="O29" s="28">
        <v>4</v>
      </c>
      <c r="P29" s="16"/>
      <c r="Q29" s="28">
        <v>2</v>
      </c>
      <c r="R29" s="28">
        <v>4</v>
      </c>
      <c r="S29" s="28">
        <v>4</v>
      </c>
      <c r="T29" s="28">
        <v>3</v>
      </c>
      <c r="U29" s="28">
        <v>4</v>
      </c>
      <c r="V29" s="28">
        <v>1</v>
      </c>
      <c r="W29" s="28">
        <v>2</v>
      </c>
      <c r="X29" s="28">
        <v>5</v>
      </c>
      <c r="Y29" s="28">
        <v>3</v>
      </c>
      <c r="Z29" s="28">
        <v>2</v>
      </c>
      <c r="AA29" s="28">
        <v>3</v>
      </c>
      <c r="AB29" s="28">
        <v>3</v>
      </c>
      <c r="AC29" s="28">
        <v>4</v>
      </c>
      <c r="AD29" s="28">
        <v>3</v>
      </c>
      <c r="AE29" s="28">
        <v>3</v>
      </c>
      <c r="AF29" s="16"/>
      <c r="AG29" s="16"/>
      <c r="AH29" s="16"/>
      <c r="AI29" s="16"/>
      <c r="AJ29" s="16"/>
    </row>
    <row r="30" spans="1:36" x14ac:dyDescent="0.35">
      <c r="A30" s="16"/>
      <c r="B30" s="28">
        <v>1</v>
      </c>
      <c r="C30" s="30">
        <v>45418.672427453705</v>
      </c>
      <c r="D30" s="28" t="s">
        <v>352</v>
      </c>
      <c r="E30" s="28" t="s">
        <v>159</v>
      </c>
      <c r="F30" s="28" t="s">
        <v>355</v>
      </c>
      <c r="G30" s="28">
        <v>3</v>
      </c>
      <c r="H30" s="28">
        <v>3</v>
      </c>
      <c r="I30" s="28">
        <v>4</v>
      </c>
      <c r="J30" s="28">
        <v>4</v>
      </c>
      <c r="K30" s="28" t="s">
        <v>264</v>
      </c>
      <c r="L30" s="28" t="s">
        <v>121</v>
      </c>
      <c r="M30" s="28">
        <v>5</v>
      </c>
      <c r="N30" s="28">
        <v>4</v>
      </c>
      <c r="O30" s="28">
        <v>5</v>
      </c>
      <c r="P30" s="16"/>
      <c r="Q30" s="28">
        <v>2</v>
      </c>
      <c r="R30" s="28">
        <v>2</v>
      </c>
      <c r="S30" s="28">
        <v>2</v>
      </c>
      <c r="T30" s="28">
        <v>3</v>
      </c>
      <c r="U30" s="28">
        <v>4</v>
      </c>
      <c r="V30" s="28">
        <v>2</v>
      </c>
      <c r="W30" s="28">
        <v>4</v>
      </c>
      <c r="X30" s="28">
        <v>4</v>
      </c>
      <c r="Y30" s="28">
        <v>4</v>
      </c>
      <c r="Z30" s="28">
        <v>4</v>
      </c>
      <c r="AA30" s="28">
        <v>3</v>
      </c>
      <c r="AB30" s="28">
        <v>3</v>
      </c>
      <c r="AC30" s="28">
        <v>4</v>
      </c>
      <c r="AD30" s="28">
        <v>4</v>
      </c>
      <c r="AE30" s="28">
        <v>4</v>
      </c>
      <c r="AF30" s="16"/>
      <c r="AG30" s="16"/>
      <c r="AH30" s="16"/>
      <c r="AI30" s="16"/>
      <c r="AJ30" s="16"/>
    </row>
    <row r="31" spans="1:36" x14ac:dyDescent="0.35">
      <c r="A31" s="16"/>
      <c r="B31" s="28">
        <v>1</v>
      </c>
      <c r="C31" s="30">
        <v>45418.673586863428</v>
      </c>
      <c r="D31" s="28" t="s">
        <v>352</v>
      </c>
      <c r="E31" s="28" t="s">
        <v>159</v>
      </c>
      <c r="F31" s="28" t="s">
        <v>255</v>
      </c>
      <c r="G31" s="28">
        <v>1</v>
      </c>
      <c r="H31" s="28">
        <v>3</v>
      </c>
      <c r="I31" s="28">
        <v>2</v>
      </c>
      <c r="J31" s="28">
        <v>2</v>
      </c>
      <c r="K31" s="28" t="s">
        <v>264</v>
      </c>
      <c r="L31" s="28" t="s">
        <v>123</v>
      </c>
      <c r="M31" s="28">
        <v>4</v>
      </c>
      <c r="N31" s="28">
        <v>4</v>
      </c>
      <c r="O31" s="28">
        <v>4</v>
      </c>
      <c r="P31" s="16"/>
      <c r="Q31" s="28">
        <v>3</v>
      </c>
      <c r="R31" s="28">
        <v>3</v>
      </c>
      <c r="S31" s="28">
        <v>1</v>
      </c>
      <c r="T31" s="28">
        <v>3</v>
      </c>
      <c r="U31" s="28">
        <v>3</v>
      </c>
      <c r="V31" s="28">
        <v>3</v>
      </c>
      <c r="W31" s="28">
        <v>2</v>
      </c>
      <c r="X31" s="28">
        <v>3</v>
      </c>
      <c r="Y31" s="28">
        <v>3</v>
      </c>
      <c r="Z31" s="28">
        <v>4</v>
      </c>
      <c r="AA31" s="28">
        <v>2</v>
      </c>
      <c r="AB31" s="28">
        <v>2</v>
      </c>
      <c r="AC31" s="28">
        <v>3</v>
      </c>
      <c r="AD31" s="28">
        <v>3</v>
      </c>
      <c r="AE31" s="28">
        <v>1</v>
      </c>
      <c r="AF31" s="16"/>
      <c r="AG31" s="16"/>
      <c r="AH31" s="16"/>
      <c r="AI31" s="16"/>
      <c r="AJ31" s="16"/>
    </row>
    <row r="32" spans="1:36" x14ac:dyDescent="0.35">
      <c r="A32" s="16"/>
      <c r="B32" s="28">
        <v>1</v>
      </c>
      <c r="C32" s="30">
        <v>45418.676808738426</v>
      </c>
      <c r="D32" s="28" t="s">
        <v>352</v>
      </c>
      <c r="E32" s="28" t="s">
        <v>159</v>
      </c>
      <c r="F32" s="28" t="s">
        <v>355</v>
      </c>
      <c r="G32" s="28">
        <v>2</v>
      </c>
      <c r="H32" s="28">
        <v>4</v>
      </c>
      <c r="I32" s="28">
        <v>3</v>
      </c>
      <c r="J32" s="28">
        <v>4</v>
      </c>
      <c r="K32" s="28" t="s">
        <v>264</v>
      </c>
      <c r="L32" s="28" t="s">
        <v>121</v>
      </c>
      <c r="M32" s="28">
        <v>4</v>
      </c>
      <c r="N32" s="28">
        <v>4</v>
      </c>
      <c r="O32" s="28">
        <v>4</v>
      </c>
      <c r="P32" s="28" t="s">
        <v>86</v>
      </c>
      <c r="Q32" s="28">
        <v>2</v>
      </c>
      <c r="R32" s="28">
        <v>4</v>
      </c>
      <c r="S32" s="28">
        <v>2</v>
      </c>
      <c r="T32" s="28">
        <v>3</v>
      </c>
      <c r="U32" s="28">
        <v>5</v>
      </c>
      <c r="V32" s="28">
        <v>4</v>
      </c>
      <c r="W32" s="28">
        <v>2</v>
      </c>
      <c r="X32" s="28">
        <v>5</v>
      </c>
      <c r="Y32" s="28">
        <v>2</v>
      </c>
      <c r="Z32" s="28">
        <v>2</v>
      </c>
      <c r="AA32" s="28">
        <v>3</v>
      </c>
      <c r="AB32" s="28">
        <v>3</v>
      </c>
      <c r="AC32" s="28">
        <v>4</v>
      </c>
      <c r="AD32" s="28">
        <v>4</v>
      </c>
      <c r="AE32" s="28">
        <v>4</v>
      </c>
      <c r="AF32" s="16"/>
      <c r="AG32" s="16"/>
      <c r="AH32" s="16"/>
      <c r="AI32" s="16"/>
      <c r="AJ32" s="16"/>
    </row>
    <row r="33" spans="1:36" x14ac:dyDescent="0.35">
      <c r="A33" s="16"/>
      <c r="B33" s="28">
        <v>1</v>
      </c>
      <c r="C33" s="30">
        <v>45418.681877627314</v>
      </c>
      <c r="D33" s="28" t="s">
        <v>352</v>
      </c>
      <c r="E33" s="28" t="s">
        <v>159</v>
      </c>
      <c r="F33" s="28" t="s">
        <v>255</v>
      </c>
      <c r="G33" s="28">
        <v>2</v>
      </c>
      <c r="H33" s="28">
        <v>3</v>
      </c>
      <c r="I33" s="28">
        <v>3</v>
      </c>
      <c r="J33" s="28">
        <v>3</v>
      </c>
      <c r="K33" s="28" t="s">
        <v>264</v>
      </c>
      <c r="L33" s="28" t="s">
        <v>121</v>
      </c>
      <c r="M33" s="28">
        <v>4</v>
      </c>
      <c r="N33" s="28">
        <v>5</v>
      </c>
      <c r="O33" s="28">
        <v>4</v>
      </c>
      <c r="P33" s="28" t="s">
        <v>173</v>
      </c>
      <c r="Q33" s="28">
        <v>4</v>
      </c>
      <c r="R33" s="28">
        <v>5</v>
      </c>
      <c r="S33" s="28">
        <v>1</v>
      </c>
      <c r="T33" s="28">
        <v>4</v>
      </c>
      <c r="U33" s="28">
        <v>5</v>
      </c>
      <c r="V33" s="28">
        <v>2</v>
      </c>
      <c r="W33" s="28">
        <v>1</v>
      </c>
      <c r="X33" s="28">
        <v>5</v>
      </c>
      <c r="Y33" s="28">
        <v>3</v>
      </c>
      <c r="Z33" s="28">
        <v>2</v>
      </c>
      <c r="AA33" s="28">
        <v>2</v>
      </c>
      <c r="AB33" s="28">
        <v>3</v>
      </c>
      <c r="AC33" s="28">
        <v>4</v>
      </c>
      <c r="AD33" s="28">
        <v>4</v>
      </c>
      <c r="AE33" s="28">
        <v>3</v>
      </c>
      <c r="AF33" s="16"/>
      <c r="AG33" s="16"/>
      <c r="AH33" s="16"/>
      <c r="AI33" s="16"/>
      <c r="AJ33" s="16"/>
    </row>
    <row r="34" spans="1:36" x14ac:dyDescent="0.35">
      <c r="A34" s="16"/>
      <c r="B34" s="28">
        <v>1</v>
      </c>
      <c r="C34" s="30">
        <v>45418.682856574073</v>
      </c>
      <c r="D34" s="28" t="s">
        <v>352</v>
      </c>
      <c r="E34" s="28" t="s">
        <v>159</v>
      </c>
      <c r="F34" s="28" t="s">
        <v>255</v>
      </c>
      <c r="G34" s="28">
        <v>2</v>
      </c>
      <c r="H34" s="28">
        <v>5</v>
      </c>
      <c r="I34" s="28">
        <v>3</v>
      </c>
      <c r="J34" s="28">
        <v>2</v>
      </c>
      <c r="K34" s="28" t="s">
        <v>263</v>
      </c>
      <c r="L34" s="28" t="s">
        <v>123</v>
      </c>
      <c r="M34" s="28">
        <v>4</v>
      </c>
      <c r="N34" s="28">
        <v>4</v>
      </c>
      <c r="O34" s="28">
        <v>4</v>
      </c>
      <c r="P34" s="16"/>
      <c r="Q34" s="28">
        <v>1</v>
      </c>
      <c r="R34" s="28">
        <v>1</v>
      </c>
      <c r="S34" s="28">
        <v>2</v>
      </c>
      <c r="T34" s="28">
        <v>3</v>
      </c>
      <c r="U34" s="28">
        <v>4</v>
      </c>
      <c r="V34" s="28">
        <v>2</v>
      </c>
      <c r="W34" s="28">
        <v>2</v>
      </c>
      <c r="X34" s="28">
        <v>3</v>
      </c>
      <c r="Y34" s="28">
        <v>2</v>
      </c>
      <c r="Z34" s="28">
        <v>2</v>
      </c>
      <c r="AA34" s="28">
        <v>2</v>
      </c>
      <c r="AB34" s="28">
        <v>2</v>
      </c>
      <c r="AC34" s="28">
        <v>2</v>
      </c>
      <c r="AD34" s="28">
        <v>2</v>
      </c>
      <c r="AE34" s="28">
        <v>3</v>
      </c>
      <c r="AF34" s="16"/>
      <c r="AG34" s="16"/>
      <c r="AH34" s="16"/>
      <c r="AI34" s="16"/>
      <c r="AJ34" s="16"/>
    </row>
    <row r="35" spans="1:36" x14ac:dyDescent="0.35">
      <c r="A35" s="16"/>
      <c r="B35" s="28">
        <v>1</v>
      </c>
      <c r="C35" s="30">
        <v>45418.683949814818</v>
      </c>
      <c r="D35" s="28" t="s">
        <v>352</v>
      </c>
      <c r="E35" s="28" t="s">
        <v>159</v>
      </c>
      <c r="F35" s="28" t="s">
        <v>355</v>
      </c>
      <c r="G35" s="28">
        <v>2</v>
      </c>
      <c r="H35" s="28">
        <v>4</v>
      </c>
      <c r="I35" s="28">
        <v>2</v>
      </c>
      <c r="J35" s="28">
        <v>3</v>
      </c>
      <c r="K35" s="28" t="s">
        <v>263</v>
      </c>
      <c r="L35" s="28" t="s">
        <v>121</v>
      </c>
      <c r="M35" s="28">
        <v>3</v>
      </c>
      <c r="N35" s="28">
        <v>4</v>
      </c>
      <c r="O35" s="28">
        <v>3</v>
      </c>
      <c r="P35" s="16"/>
      <c r="Q35" s="28">
        <v>3</v>
      </c>
      <c r="R35" s="28">
        <v>2</v>
      </c>
      <c r="S35" s="28">
        <v>1</v>
      </c>
      <c r="T35" s="28">
        <v>3</v>
      </c>
      <c r="U35" s="28">
        <v>4</v>
      </c>
      <c r="V35" s="28">
        <v>2</v>
      </c>
      <c r="W35" s="28">
        <v>3</v>
      </c>
      <c r="X35" s="28">
        <v>2</v>
      </c>
      <c r="Y35" s="28">
        <v>2</v>
      </c>
      <c r="Z35" s="28">
        <v>3</v>
      </c>
      <c r="AA35" s="28">
        <v>3</v>
      </c>
      <c r="AB35" s="28">
        <v>4</v>
      </c>
      <c r="AC35" s="28">
        <v>2</v>
      </c>
      <c r="AD35" s="28">
        <v>3</v>
      </c>
      <c r="AE35" s="28">
        <v>3</v>
      </c>
      <c r="AF35" s="16"/>
      <c r="AG35" s="16"/>
      <c r="AH35" s="16"/>
      <c r="AI35" s="16"/>
      <c r="AJ35" s="16"/>
    </row>
    <row r="36" spans="1:36" x14ac:dyDescent="0.35">
      <c r="A36" s="16"/>
      <c r="B36" s="28">
        <v>1</v>
      </c>
      <c r="C36" s="30">
        <v>45418.684179745367</v>
      </c>
      <c r="D36" s="28" t="s">
        <v>352</v>
      </c>
      <c r="E36" s="28" t="s">
        <v>159</v>
      </c>
      <c r="F36" s="28" t="s">
        <v>255</v>
      </c>
      <c r="G36" s="28">
        <v>3</v>
      </c>
      <c r="H36" s="28">
        <v>5</v>
      </c>
      <c r="I36" s="28">
        <v>2</v>
      </c>
      <c r="J36" s="28">
        <v>3</v>
      </c>
      <c r="K36" s="28" t="s">
        <v>264</v>
      </c>
      <c r="L36" s="28" t="s">
        <v>121</v>
      </c>
      <c r="M36" s="28">
        <v>4</v>
      </c>
      <c r="N36" s="28">
        <v>3</v>
      </c>
      <c r="O36" s="28">
        <v>4</v>
      </c>
      <c r="P36" s="28" t="s">
        <v>86</v>
      </c>
      <c r="Q36" s="28">
        <v>2</v>
      </c>
      <c r="R36" s="28">
        <v>2</v>
      </c>
      <c r="S36" s="28">
        <v>3</v>
      </c>
      <c r="T36" s="28">
        <v>4</v>
      </c>
      <c r="U36" s="28">
        <v>5</v>
      </c>
      <c r="V36" s="28">
        <v>4</v>
      </c>
      <c r="W36" s="28">
        <v>4</v>
      </c>
      <c r="X36" s="28">
        <v>4</v>
      </c>
      <c r="Y36" s="28">
        <v>4</v>
      </c>
      <c r="Z36" s="28">
        <v>3</v>
      </c>
      <c r="AA36" s="28">
        <v>4</v>
      </c>
      <c r="AB36" s="28">
        <v>3</v>
      </c>
      <c r="AC36" s="28">
        <v>5</v>
      </c>
      <c r="AD36" s="28">
        <v>5</v>
      </c>
      <c r="AE36" s="28">
        <v>4</v>
      </c>
      <c r="AF36" s="16"/>
      <c r="AG36" s="16"/>
      <c r="AH36" s="16"/>
      <c r="AI36" s="16"/>
      <c r="AJ36" s="16"/>
    </row>
    <row r="37" spans="1:36" x14ac:dyDescent="0.35">
      <c r="A37" s="16"/>
      <c r="B37" s="28">
        <v>1</v>
      </c>
      <c r="C37" s="30">
        <v>45418.68447980324</v>
      </c>
      <c r="D37" s="28" t="s">
        <v>352</v>
      </c>
      <c r="E37" s="28" t="s">
        <v>159</v>
      </c>
      <c r="F37" s="28" t="s">
        <v>355</v>
      </c>
      <c r="G37" s="28">
        <v>3</v>
      </c>
      <c r="H37" s="28">
        <v>1</v>
      </c>
      <c r="I37" s="28">
        <v>3</v>
      </c>
      <c r="J37" s="28">
        <v>4</v>
      </c>
      <c r="K37" s="28" t="s">
        <v>263</v>
      </c>
      <c r="L37" s="28" t="s">
        <v>121</v>
      </c>
      <c r="M37" s="28">
        <v>3</v>
      </c>
      <c r="N37" s="28">
        <v>3</v>
      </c>
      <c r="O37" s="28">
        <v>3</v>
      </c>
      <c r="P37" s="28" t="s">
        <v>174</v>
      </c>
      <c r="Q37" s="28">
        <v>3</v>
      </c>
      <c r="R37" s="28">
        <v>3</v>
      </c>
      <c r="S37" s="28">
        <v>1</v>
      </c>
      <c r="T37" s="28">
        <v>3</v>
      </c>
      <c r="U37" s="28">
        <v>3</v>
      </c>
      <c r="V37" s="28">
        <v>3</v>
      </c>
      <c r="W37" s="28">
        <v>3</v>
      </c>
      <c r="X37" s="28">
        <v>3</v>
      </c>
      <c r="Y37" s="28">
        <v>1</v>
      </c>
      <c r="Z37" s="28">
        <v>1</v>
      </c>
      <c r="AA37" s="28">
        <v>1</v>
      </c>
      <c r="AB37" s="28">
        <v>3</v>
      </c>
      <c r="AC37" s="28">
        <v>3</v>
      </c>
      <c r="AD37" s="28">
        <v>3</v>
      </c>
      <c r="AE37" s="28">
        <v>3</v>
      </c>
      <c r="AF37" s="16"/>
      <c r="AG37" s="16"/>
      <c r="AH37" s="16"/>
      <c r="AI37" s="16"/>
      <c r="AJ37" s="16"/>
    </row>
    <row r="38" spans="1:36" x14ac:dyDescent="0.35">
      <c r="A38" s="16"/>
      <c r="B38" s="28">
        <v>1</v>
      </c>
      <c r="C38" s="30">
        <v>45418.686906851857</v>
      </c>
      <c r="D38" s="28" t="s">
        <v>352</v>
      </c>
      <c r="E38" s="28" t="s">
        <v>159</v>
      </c>
      <c r="F38" s="28" t="s">
        <v>355</v>
      </c>
      <c r="G38" s="28">
        <v>3</v>
      </c>
      <c r="H38" s="28">
        <v>4</v>
      </c>
      <c r="I38" s="28">
        <v>2</v>
      </c>
      <c r="J38" s="28">
        <v>3</v>
      </c>
      <c r="K38" s="28" t="s">
        <v>264</v>
      </c>
      <c r="L38" s="28" t="s">
        <v>121</v>
      </c>
      <c r="M38" s="28">
        <v>4</v>
      </c>
      <c r="N38" s="28">
        <v>4</v>
      </c>
      <c r="O38" s="28">
        <v>2</v>
      </c>
      <c r="P38" s="28" t="s">
        <v>86</v>
      </c>
      <c r="Q38" s="28">
        <v>2</v>
      </c>
      <c r="R38" s="28">
        <v>4</v>
      </c>
      <c r="S38" s="28">
        <v>1</v>
      </c>
      <c r="T38" s="28">
        <v>4</v>
      </c>
      <c r="U38" s="28">
        <v>4</v>
      </c>
      <c r="V38" s="28">
        <v>2</v>
      </c>
      <c r="W38" s="28">
        <v>2</v>
      </c>
      <c r="X38" s="28">
        <v>4</v>
      </c>
      <c r="Y38" s="28">
        <v>3</v>
      </c>
      <c r="Z38" s="28">
        <v>3</v>
      </c>
      <c r="AA38" s="28">
        <v>3</v>
      </c>
      <c r="AB38" s="28">
        <v>4</v>
      </c>
      <c r="AC38" s="28">
        <v>4</v>
      </c>
      <c r="AD38" s="28">
        <v>2</v>
      </c>
      <c r="AE38" s="28">
        <v>4</v>
      </c>
      <c r="AF38" s="16"/>
      <c r="AG38" s="16"/>
      <c r="AH38" s="16"/>
      <c r="AI38" s="16"/>
      <c r="AJ38" s="16"/>
    </row>
    <row r="39" spans="1:36" x14ac:dyDescent="0.35">
      <c r="A39" s="16"/>
      <c r="B39" s="28">
        <v>1</v>
      </c>
      <c r="C39" s="30">
        <v>45418.697630138893</v>
      </c>
      <c r="D39" s="28" t="s">
        <v>352</v>
      </c>
      <c r="E39" s="28" t="s">
        <v>159</v>
      </c>
      <c r="F39" s="28" t="s">
        <v>255</v>
      </c>
      <c r="G39" s="28">
        <v>2</v>
      </c>
      <c r="H39" s="28">
        <v>4</v>
      </c>
      <c r="I39" s="28">
        <v>2</v>
      </c>
      <c r="J39" s="28">
        <v>4</v>
      </c>
      <c r="K39" s="28" t="s">
        <v>264</v>
      </c>
      <c r="L39" s="28" t="s">
        <v>121</v>
      </c>
      <c r="M39" s="28">
        <v>4</v>
      </c>
      <c r="N39" s="28">
        <v>3</v>
      </c>
      <c r="O39" s="28">
        <v>5</v>
      </c>
      <c r="P39" s="28" t="s">
        <v>175</v>
      </c>
      <c r="Q39" s="28">
        <v>3</v>
      </c>
      <c r="R39" s="28">
        <v>3</v>
      </c>
      <c r="S39" s="28">
        <v>4</v>
      </c>
      <c r="T39" s="28">
        <v>3</v>
      </c>
      <c r="U39" s="28">
        <v>4</v>
      </c>
      <c r="V39" s="28">
        <v>3</v>
      </c>
      <c r="W39" s="28">
        <v>1</v>
      </c>
      <c r="X39" s="28">
        <v>4</v>
      </c>
      <c r="Y39" s="28">
        <v>3</v>
      </c>
      <c r="Z39" s="28">
        <v>4</v>
      </c>
      <c r="AA39" s="28">
        <v>3</v>
      </c>
      <c r="AB39" s="28">
        <v>4</v>
      </c>
      <c r="AC39" s="28">
        <v>5</v>
      </c>
      <c r="AD39" s="28">
        <v>5</v>
      </c>
      <c r="AE39" s="28">
        <v>5</v>
      </c>
      <c r="AF39" s="16"/>
      <c r="AG39" s="16"/>
      <c r="AH39" s="16"/>
      <c r="AI39" s="16"/>
      <c r="AJ39" s="16"/>
    </row>
    <row r="40" spans="1:36" x14ac:dyDescent="0.35">
      <c r="A40" s="16"/>
      <c r="B40" s="28">
        <v>1</v>
      </c>
      <c r="C40" s="30">
        <v>45418.706284907406</v>
      </c>
      <c r="D40" s="28" t="s">
        <v>352</v>
      </c>
      <c r="E40" s="28" t="s">
        <v>159</v>
      </c>
      <c r="F40" s="28" t="s">
        <v>255</v>
      </c>
      <c r="G40" s="28">
        <v>1</v>
      </c>
      <c r="H40" s="28">
        <v>2</v>
      </c>
      <c r="I40" s="28">
        <v>3</v>
      </c>
      <c r="J40" s="28">
        <v>5</v>
      </c>
      <c r="K40" s="28" t="s">
        <v>263</v>
      </c>
      <c r="L40" s="28" t="s">
        <v>123</v>
      </c>
      <c r="M40" s="28">
        <v>2</v>
      </c>
      <c r="N40" s="28">
        <v>2</v>
      </c>
      <c r="O40" s="28">
        <v>4</v>
      </c>
      <c r="P40" s="16"/>
      <c r="Q40" s="28">
        <v>2</v>
      </c>
      <c r="R40" s="28">
        <v>2</v>
      </c>
      <c r="S40" s="28">
        <v>2</v>
      </c>
      <c r="T40" s="28">
        <v>4</v>
      </c>
      <c r="U40" s="28">
        <v>5</v>
      </c>
      <c r="V40" s="28">
        <v>1</v>
      </c>
      <c r="W40" s="28">
        <v>2</v>
      </c>
      <c r="X40" s="28">
        <v>5</v>
      </c>
      <c r="Y40" s="28">
        <v>3</v>
      </c>
      <c r="Z40" s="28">
        <v>3</v>
      </c>
      <c r="AA40" s="28">
        <v>3</v>
      </c>
      <c r="AB40" s="28">
        <v>3</v>
      </c>
      <c r="AC40" s="28">
        <v>4</v>
      </c>
      <c r="AD40" s="28">
        <v>4</v>
      </c>
      <c r="AE40" s="28">
        <v>3</v>
      </c>
      <c r="AF40" s="16"/>
      <c r="AG40" s="16"/>
      <c r="AH40" s="16"/>
      <c r="AI40" s="16"/>
      <c r="AJ40" s="16"/>
    </row>
    <row r="41" spans="1:36" x14ac:dyDescent="0.35">
      <c r="A41" s="16"/>
      <c r="B41" s="28">
        <v>1</v>
      </c>
      <c r="C41" s="30">
        <v>45418.714025879628</v>
      </c>
      <c r="D41" s="28" t="s">
        <v>352</v>
      </c>
      <c r="E41" s="28" t="s">
        <v>159</v>
      </c>
      <c r="F41" s="28" t="s">
        <v>255</v>
      </c>
      <c r="G41" s="28">
        <v>1</v>
      </c>
      <c r="H41" s="28">
        <v>1</v>
      </c>
      <c r="I41" s="28">
        <v>5</v>
      </c>
      <c r="J41" s="28">
        <v>3</v>
      </c>
      <c r="K41" s="28" t="s">
        <v>264</v>
      </c>
      <c r="L41" s="28" t="s">
        <v>121</v>
      </c>
      <c r="M41" s="28">
        <v>5</v>
      </c>
      <c r="N41" s="28">
        <v>3</v>
      </c>
      <c r="O41" s="28">
        <v>1</v>
      </c>
      <c r="P41" s="16"/>
      <c r="Q41" s="28">
        <v>3</v>
      </c>
      <c r="R41" s="28">
        <v>4</v>
      </c>
      <c r="S41" s="28">
        <v>1</v>
      </c>
      <c r="T41" s="28">
        <v>4</v>
      </c>
      <c r="U41" s="28">
        <v>4</v>
      </c>
      <c r="V41" s="28">
        <v>3</v>
      </c>
      <c r="W41" s="28">
        <v>1</v>
      </c>
      <c r="X41" s="28">
        <v>4</v>
      </c>
      <c r="Y41" s="28">
        <v>1</v>
      </c>
      <c r="Z41" s="28">
        <v>1</v>
      </c>
      <c r="AA41" s="28">
        <v>2</v>
      </c>
      <c r="AB41" s="28">
        <v>2</v>
      </c>
      <c r="AC41" s="28">
        <v>3</v>
      </c>
      <c r="AD41" s="28">
        <v>4</v>
      </c>
      <c r="AE41" s="28">
        <v>2</v>
      </c>
      <c r="AF41" s="16"/>
      <c r="AG41" s="16"/>
      <c r="AH41" s="16"/>
      <c r="AI41" s="16"/>
      <c r="AJ41" s="16"/>
    </row>
    <row r="42" spans="1:36" x14ac:dyDescent="0.35">
      <c r="A42" s="16"/>
      <c r="B42" s="28">
        <v>1</v>
      </c>
      <c r="C42" s="30">
        <v>45418.725870219903</v>
      </c>
      <c r="D42" s="28" t="s">
        <v>352</v>
      </c>
      <c r="E42" s="28" t="s">
        <v>159</v>
      </c>
      <c r="F42" s="28" t="s">
        <v>255</v>
      </c>
      <c r="G42" s="28">
        <v>2</v>
      </c>
      <c r="H42" s="28">
        <v>1</v>
      </c>
      <c r="I42" s="28">
        <v>2</v>
      </c>
      <c r="J42" s="28">
        <v>4</v>
      </c>
      <c r="K42" s="28" t="s">
        <v>264</v>
      </c>
      <c r="L42" s="28" t="s">
        <v>121</v>
      </c>
      <c r="M42" s="28">
        <v>4</v>
      </c>
      <c r="N42" s="28">
        <v>2</v>
      </c>
      <c r="O42" s="28">
        <v>3</v>
      </c>
      <c r="P42" s="28" t="s">
        <v>176</v>
      </c>
      <c r="Q42" s="28">
        <v>2</v>
      </c>
      <c r="R42" s="28">
        <v>2</v>
      </c>
      <c r="S42" s="28">
        <v>2</v>
      </c>
      <c r="T42" s="28">
        <v>3</v>
      </c>
      <c r="U42" s="28">
        <v>5</v>
      </c>
      <c r="V42" s="28">
        <v>1</v>
      </c>
      <c r="W42" s="28">
        <v>1</v>
      </c>
      <c r="X42" s="28">
        <v>4</v>
      </c>
      <c r="Y42" s="28">
        <v>3</v>
      </c>
      <c r="Z42" s="28">
        <v>3</v>
      </c>
      <c r="AA42" s="28">
        <v>4</v>
      </c>
      <c r="AB42" s="28">
        <v>2</v>
      </c>
      <c r="AC42" s="28">
        <v>2</v>
      </c>
      <c r="AD42" s="28">
        <v>2</v>
      </c>
      <c r="AE42" s="28">
        <v>4</v>
      </c>
      <c r="AF42" s="16"/>
      <c r="AG42" s="16"/>
      <c r="AH42" s="16"/>
      <c r="AI42" s="16"/>
      <c r="AJ42" s="16"/>
    </row>
    <row r="43" spans="1:36" x14ac:dyDescent="0.35">
      <c r="A43" s="16"/>
      <c r="B43" s="28">
        <v>1</v>
      </c>
      <c r="C43" s="30">
        <v>45418.735616192134</v>
      </c>
      <c r="D43" s="28" t="s">
        <v>352</v>
      </c>
      <c r="E43" s="28" t="s">
        <v>159</v>
      </c>
      <c r="F43" s="28" t="s">
        <v>255</v>
      </c>
      <c r="G43" s="28">
        <v>2</v>
      </c>
      <c r="H43" s="28">
        <v>3</v>
      </c>
      <c r="I43" s="28">
        <v>2</v>
      </c>
      <c r="J43" s="28">
        <v>2</v>
      </c>
      <c r="K43" s="28" t="s">
        <v>264</v>
      </c>
      <c r="L43" s="28" t="s">
        <v>121</v>
      </c>
      <c r="M43" s="28">
        <v>2</v>
      </c>
      <c r="N43" s="28">
        <v>4</v>
      </c>
      <c r="O43" s="28">
        <v>2</v>
      </c>
      <c r="P43" s="28" t="s">
        <v>86</v>
      </c>
      <c r="Q43" s="28">
        <v>2</v>
      </c>
      <c r="R43" s="28">
        <v>1</v>
      </c>
      <c r="S43" s="28">
        <v>1</v>
      </c>
      <c r="T43" s="28">
        <v>2</v>
      </c>
      <c r="U43" s="28">
        <v>4</v>
      </c>
      <c r="V43" s="28">
        <v>2</v>
      </c>
      <c r="W43" s="28">
        <v>2</v>
      </c>
      <c r="X43" s="28">
        <v>3</v>
      </c>
      <c r="Y43" s="28">
        <v>1</v>
      </c>
      <c r="Z43" s="28">
        <v>2</v>
      </c>
      <c r="AA43" s="28">
        <v>2</v>
      </c>
      <c r="AB43" s="28">
        <v>2</v>
      </c>
      <c r="AC43" s="28">
        <v>1</v>
      </c>
      <c r="AD43" s="28">
        <v>2</v>
      </c>
      <c r="AE43" s="28">
        <v>2</v>
      </c>
      <c r="AF43" s="16"/>
      <c r="AG43" s="16"/>
      <c r="AH43" s="16"/>
      <c r="AI43" s="16"/>
      <c r="AJ43" s="16"/>
    </row>
    <row r="44" spans="1:36" x14ac:dyDescent="0.35">
      <c r="A44" s="16"/>
      <c r="B44" s="28">
        <v>1</v>
      </c>
      <c r="C44" s="30">
        <v>45418.745380682871</v>
      </c>
      <c r="D44" s="28" t="s">
        <v>352</v>
      </c>
      <c r="E44" s="28" t="s">
        <v>159</v>
      </c>
      <c r="F44" s="28" t="s">
        <v>255</v>
      </c>
      <c r="G44" s="28">
        <v>1</v>
      </c>
      <c r="H44" s="28">
        <v>2</v>
      </c>
      <c r="I44" s="28">
        <v>2</v>
      </c>
      <c r="J44" s="28">
        <v>3</v>
      </c>
      <c r="K44" s="28" t="s">
        <v>264</v>
      </c>
      <c r="L44" s="28" t="s">
        <v>123</v>
      </c>
      <c r="M44" s="28">
        <v>4</v>
      </c>
      <c r="N44" s="28">
        <v>3</v>
      </c>
      <c r="O44" s="28">
        <v>4</v>
      </c>
      <c r="P44" s="16"/>
      <c r="Q44" s="28">
        <v>1</v>
      </c>
      <c r="R44" s="28">
        <v>1</v>
      </c>
      <c r="S44" s="28">
        <v>1</v>
      </c>
      <c r="T44" s="28">
        <v>2</v>
      </c>
      <c r="U44" s="28">
        <v>5</v>
      </c>
      <c r="V44" s="28">
        <v>4</v>
      </c>
      <c r="W44" s="28">
        <v>1</v>
      </c>
      <c r="X44" s="28">
        <v>5</v>
      </c>
      <c r="Y44" s="28">
        <v>3</v>
      </c>
      <c r="Z44" s="28">
        <v>3</v>
      </c>
      <c r="AA44" s="28">
        <v>3</v>
      </c>
      <c r="AB44" s="28">
        <v>3</v>
      </c>
      <c r="AC44" s="28">
        <v>3</v>
      </c>
      <c r="AD44" s="28">
        <v>4</v>
      </c>
      <c r="AE44" s="28">
        <v>3</v>
      </c>
      <c r="AF44" s="16"/>
      <c r="AG44" s="16"/>
      <c r="AH44" s="16"/>
      <c r="AI44" s="16"/>
      <c r="AJ44" s="16"/>
    </row>
    <row r="45" spans="1:36" x14ac:dyDescent="0.35">
      <c r="A45" s="16"/>
      <c r="B45" s="28">
        <v>1</v>
      </c>
      <c r="C45" s="30">
        <v>45418.754929976851</v>
      </c>
      <c r="D45" s="28" t="s">
        <v>352</v>
      </c>
      <c r="E45" s="28" t="s">
        <v>159</v>
      </c>
      <c r="F45" s="28" t="s">
        <v>255</v>
      </c>
      <c r="G45" s="28">
        <v>3</v>
      </c>
      <c r="H45" s="28">
        <v>3</v>
      </c>
      <c r="I45" s="28">
        <v>2</v>
      </c>
      <c r="J45" s="28">
        <v>4</v>
      </c>
      <c r="K45" s="28" t="s">
        <v>264</v>
      </c>
      <c r="L45" s="28" t="s">
        <v>121</v>
      </c>
      <c r="M45" s="28">
        <v>3</v>
      </c>
      <c r="N45" s="28">
        <v>4</v>
      </c>
      <c r="O45" s="28">
        <v>4</v>
      </c>
      <c r="P45" s="16"/>
      <c r="Q45" s="28">
        <v>4</v>
      </c>
      <c r="R45" s="28">
        <v>4</v>
      </c>
      <c r="S45" s="28">
        <v>2</v>
      </c>
      <c r="T45" s="28">
        <v>3</v>
      </c>
      <c r="U45" s="28">
        <v>4</v>
      </c>
      <c r="V45" s="28">
        <v>2</v>
      </c>
      <c r="W45" s="28">
        <v>2</v>
      </c>
      <c r="X45" s="28">
        <v>2</v>
      </c>
      <c r="Y45" s="28">
        <v>3</v>
      </c>
      <c r="Z45" s="28">
        <v>3</v>
      </c>
      <c r="AA45" s="28">
        <v>4</v>
      </c>
      <c r="AB45" s="28">
        <v>3</v>
      </c>
      <c r="AC45" s="28">
        <v>2</v>
      </c>
      <c r="AD45" s="28">
        <v>2</v>
      </c>
      <c r="AE45" s="28">
        <v>2</v>
      </c>
      <c r="AF45" s="16"/>
      <c r="AG45" s="16"/>
      <c r="AH45" s="16"/>
      <c r="AI45" s="16"/>
      <c r="AJ45" s="16"/>
    </row>
    <row r="46" spans="1:36" x14ac:dyDescent="0.35">
      <c r="A46" s="16"/>
      <c r="B46" s="28">
        <v>1</v>
      </c>
      <c r="C46" s="30">
        <v>45418.755553553245</v>
      </c>
      <c r="D46" s="28" t="s">
        <v>352</v>
      </c>
      <c r="E46" s="28" t="s">
        <v>159</v>
      </c>
      <c r="F46" s="28" t="s">
        <v>255</v>
      </c>
      <c r="G46" s="28">
        <v>1</v>
      </c>
      <c r="H46" s="28">
        <v>4</v>
      </c>
      <c r="I46" s="28">
        <v>1</v>
      </c>
      <c r="J46" s="28">
        <v>3</v>
      </c>
      <c r="K46" s="28" t="s">
        <v>264</v>
      </c>
      <c r="L46" s="28" t="s">
        <v>123</v>
      </c>
      <c r="M46" s="28">
        <v>4</v>
      </c>
      <c r="N46" s="28">
        <v>4</v>
      </c>
      <c r="O46" s="28">
        <v>4</v>
      </c>
      <c r="P46" s="28" t="s">
        <v>86</v>
      </c>
      <c r="Q46" s="28">
        <v>1</v>
      </c>
      <c r="R46" s="28">
        <v>3</v>
      </c>
      <c r="S46" s="28">
        <v>1</v>
      </c>
      <c r="T46" s="28">
        <v>2</v>
      </c>
      <c r="U46" s="28">
        <v>5</v>
      </c>
      <c r="V46" s="28">
        <v>5</v>
      </c>
      <c r="W46" s="28">
        <v>3</v>
      </c>
      <c r="X46" s="28">
        <v>5</v>
      </c>
      <c r="Y46" s="28">
        <v>3</v>
      </c>
      <c r="Z46" s="28">
        <v>4</v>
      </c>
      <c r="AA46" s="28">
        <v>4</v>
      </c>
      <c r="AB46" s="28">
        <v>3</v>
      </c>
      <c r="AC46" s="28">
        <v>1</v>
      </c>
      <c r="AD46" s="28">
        <v>1</v>
      </c>
      <c r="AE46" s="28">
        <v>4</v>
      </c>
      <c r="AF46" s="16"/>
      <c r="AG46" s="16"/>
      <c r="AH46" s="16"/>
      <c r="AI46" s="16"/>
      <c r="AJ46" s="16"/>
    </row>
    <row r="47" spans="1:36" x14ac:dyDescent="0.35">
      <c r="A47" s="16"/>
      <c r="B47" s="28">
        <v>1</v>
      </c>
      <c r="C47" s="30">
        <v>45418.758165868057</v>
      </c>
      <c r="D47" s="28" t="s">
        <v>352</v>
      </c>
      <c r="E47" s="28" t="s">
        <v>159</v>
      </c>
      <c r="F47" s="28" t="s">
        <v>255</v>
      </c>
      <c r="G47" s="28">
        <v>3</v>
      </c>
      <c r="H47" s="28">
        <v>3</v>
      </c>
      <c r="I47" s="28">
        <v>4</v>
      </c>
      <c r="J47" s="28">
        <v>3</v>
      </c>
      <c r="K47" s="28" t="s">
        <v>264</v>
      </c>
      <c r="L47" s="28" t="s">
        <v>123</v>
      </c>
      <c r="M47" s="28">
        <v>4</v>
      </c>
      <c r="N47" s="28">
        <v>3</v>
      </c>
      <c r="O47" s="28">
        <v>4</v>
      </c>
      <c r="P47" s="28" t="s">
        <v>177</v>
      </c>
      <c r="Q47" s="28">
        <v>3</v>
      </c>
      <c r="R47" s="28">
        <v>3</v>
      </c>
      <c r="S47" s="28">
        <v>2</v>
      </c>
      <c r="T47" s="28">
        <v>4</v>
      </c>
      <c r="U47" s="28">
        <v>5</v>
      </c>
      <c r="V47" s="28">
        <v>3</v>
      </c>
      <c r="W47" s="28">
        <v>3</v>
      </c>
      <c r="X47" s="28">
        <v>4</v>
      </c>
      <c r="Y47" s="28">
        <v>4</v>
      </c>
      <c r="Z47" s="28">
        <v>3</v>
      </c>
      <c r="AA47" s="28">
        <v>4</v>
      </c>
      <c r="AB47" s="28">
        <v>4</v>
      </c>
      <c r="AC47" s="28">
        <v>4</v>
      </c>
      <c r="AD47" s="28">
        <v>4</v>
      </c>
      <c r="AE47" s="28">
        <v>4</v>
      </c>
      <c r="AF47" s="16"/>
      <c r="AG47" s="16"/>
      <c r="AH47" s="16"/>
      <c r="AI47" s="16"/>
      <c r="AJ47" s="16"/>
    </row>
    <row r="48" spans="1:36" x14ac:dyDescent="0.35">
      <c r="A48" s="16"/>
      <c r="B48" s="28">
        <v>1</v>
      </c>
      <c r="C48" s="30">
        <v>45418.793588796296</v>
      </c>
      <c r="D48" s="28" t="s">
        <v>352</v>
      </c>
      <c r="E48" s="28" t="s">
        <v>159</v>
      </c>
      <c r="F48" s="28" t="s">
        <v>255</v>
      </c>
      <c r="G48" s="28">
        <v>3</v>
      </c>
      <c r="H48" s="28">
        <v>4</v>
      </c>
      <c r="I48" s="28">
        <v>4</v>
      </c>
      <c r="J48" s="28">
        <v>4</v>
      </c>
      <c r="K48" s="28" t="s">
        <v>264</v>
      </c>
      <c r="L48" s="28" t="s">
        <v>121</v>
      </c>
      <c r="M48" s="28">
        <v>4</v>
      </c>
      <c r="N48" s="28">
        <v>5</v>
      </c>
      <c r="O48" s="28">
        <v>4</v>
      </c>
      <c r="P48" s="16"/>
      <c r="Q48" s="28">
        <v>1</v>
      </c>
      <c r="R48" s="28">
        <v>4</v>
      </c>
      <c r="S48" s="28">
        <v>2</v>
      </c>
      <c r="T48" s="28">
        <v>4</v>
      </c>
      <c r="U48" s="28">
        <v>5</v>
      </c>
      <c r="V48" s="28">
        <v>4</v>
      </c>
      <c r="W48" s="28">
        <v>1</v>
      </c>
      <c r="X48" s="28">
        <v>4</v>
      </c>
      <c r="Y48" s="28">
        <v>4</v>
      </c>
      <c r="Z48" s="28">
        <v>4</v>
      </c>
      <c r="AA48" s="28">
        <v>3</v>
      </c>
      <c r="AB48" s="28">
        <v>3</v>
      </c>
      <c r="AC48" s="28">
        <v>4</v>
      </c>
      <c r="AD48" s="28">
        <v>4</v>
      </c>
      <c r="AE48" s="28">
        <v>3</v>
      </c>
      <c r="AF48" s="16"/>
      <c r="AG48" s="16"/>
      <c r="AH48" s="16"/>
      <c r="AI48" s="16"/>
      <c r="AJ48" s="16"/>
    </row>
    <row r="49" spans="1:36" x14ac:dyDescent="0.35">
      <c r="A49" s="16"/>
      <c r="B49" s="28">
        <v>1</v>
      </c>
      <c r="C49" s="30">
        <v>45418.794470532404</v>
      </c>
      <c r="D49" s="28" t="s">
        <v>352</v>
      </c>
      <c r="E49" s="28" t="s">
        <v>159</v>
      </c>
      <c r="F49" s="28" t="s">
        <v>255</v>
      </c>
      <c r="G49" s="28">
        <v>1</v>
      </c>
      <c r="H49" s="28">
        <v>4</v>
      </c>
      <c r="I49" s="28">
        <v>3</v>
      </c>
      <c r="J49" s="28">
        <v>3</v>
      </c>
      <c r="K49" s="28" t="s">
        <v>263</v>
      </c>
      <c r="L49" s="28" t="s">
        <v>121</v>
      </c>
      <c r="M49" s="28">
        <v>4</v>
      </c>
      <c r="N49" s="28">
        <v>4</v>
      </c>
      <c r="O49" s="28">
        <v>3</v>
      </c>
      <c r="P49" s="16"/>
      <c r="Q49" s="28">
        <v>1</v>
      </c>
      <c r="R49" s="28">
        <v>2</v>
      </c>
      <c r="S49" s="28">
        <v>1</v>
      </c>
      <c r="T49" s="28">
        <v>2</v>
      </c>
      <c r="U49" s="28">
        <v>5</v>
      </c>
      <c r="V49" s="28">
        <v>3</v>
      </c>
      <c r="W49" s="28">
        <v>2</v>
      </c>
      <c r="X49" s="28">
        <v>2</v>
      </c>
      <c r="Y49" s="28">
        <v>2</v>
      </c>
      <c r="Z49" s="28">
        <v>3</v>
      </c>
      <c r="AA49" s="28">
        <v>3</v>
      </c>
      <c r="AB49" s="28">
        <v>4</v>
      </c>
      <c r="AC49" s="28">
        <v>5</v>
      </c>
      <c r="AD49" s="28">
        <v>4</v>
      </c>
      <c r="AE49" s="28">
        <v>4</v>
      </c>
      <c r="AF49" s="16"/>
      <c r="AG49" s="16"/>
      <c r="AH49" s="16"/>
      <c r="AI49" s="16"/>
      <c r="AJ49" s="16"/>
    </row>
    <row r="50" spans="1:36" x14ac:dyDescent="0.35">
      <c r="A50" s="16"/>
      <c r="B50" s="28">
        <v>1</v>
      </c>
      <c r="C50" s="30">
        <v>45418.797070532411</v>
      </c>
      <c r="D50" s="28" t="s">
        <v>352</v>
      </c>
      <c r="E50" s="28" t="s">
        <v>159</v>
      </c>
      <c r="F50" s="28" t="s">
        <v>355</v>
      </c>
      <c r="G50" s="28">
        <v>1</v>
      </c>
      <c r="H50" s="28">
        <v>5</v>
      </c>
      <c r="I50" s="28">
        <v>1</v>
      </c>
      <c r="J50" s="28">
        <v>1</v>
      </c>
      <c r="K50" s="28" t="s">
        <v>263</v>
      </c>
      <c r="L50" s="28" t="s">
        <v>121</v>
      </c>
      <c r="M50" s="28">
        <v>5</v>
      </c>
      <c r="N50" s="28">
        <v>3</v>
      </c>
      <c r="O50" s="28">
        <v>3</v>
      </c>
      <c r="P50" s="16"/>
      <c r="Q50" s="28">
        <v>2</v>
      </c>
      <c r="R50" s="28">
        <v>2</v>
      </c>
      <c r="S50" s="28">
        <v>1</v>
      </c>
      <c r="T50" s="28">
        <v>1</v>
      </c>
      <c r="U50" s="28">
        <v>4</v>
      </c>
      <c r="V50" s="28">
        <v>3</v>
      </c>
      <c r="W50" s="28">
        <v>1</v>
      </c>
      <c r="X50" s="28">
        <v>3</v>
      </c>
      <c r="Y50" s="28">
        <v>1</v>
      </c>
      <c r="Z50" s="28">
        <v>1</v>
      </c>
      <c r="AA50" s="28">
        <v>1</v>
      </c>
      <c r="AB50" s="28">
        <v>3</v>
      </c>
      <c r="AC50" s="28">
        <v>4</v>
      </c>
      <c r="AD50" s="28">
        <v>3</v>
      </c>
      <c r="AE50" s="28">
        <v>4</v>
      </c>
      <c r="AF50" s="16"/>
      <c r="AG50" s="16"/>
      <c r="AH50" s="16"/>
      <c r="AI50" s="16"/>
      <c r="AJ50" s="16"/>
    </row>
    <row r="51" spans="1:36" x14ac:dyDescent="0.35">
      <c r="A51" s="16"/>
      <c r="B51" s="28">
        <v>1</v>
      </c>
      <c r="C51" s="30">
        <v>45418.806022013887</v>
      </c>
      <c r="D51" s="28" t="s">
        <v>352</v>
      </c>
      <c r="E51" s="28" t="s">
        <v>159</v>
      </c>
      <c r="F51" s="28" t="s">
        <v>255</v>
      </c>
      <c r="G51" s="28">
        <v>1</v>
      </c>
      <c r="H51" s="28">
        <v>3</v>
      </c>
      <c r="I51" s="28">
        <v>4</v>
      </c>
      <c r="J51" s="28">
        <v>1</v>
      </c>
      <c r="K51" s="28" t="s">
        <v>263</v>
      </c>
      <c r="L51" s="28" t="s">
        <v>121</v>
      </c>
      <c r="M51" s="28">
        <v>3</v>
      </c>
      <c r="N51" s="28">
        <v>2</v>
      </c>
      <c r="O51" s="28">
        <v>2</v>
      </c>
      <c r="P51" s="16"/>
      <c r="Q51" s="28">
        <v>3</v>
      </c>
      <c r="R51" s="28">
        <v>4</v>
      </c>
      <c r="S51" s="28">
        <v>2</v>
      </c>
      <c r="T51" s="28">
        <v>2</v>
      </c>
      <c r="U51" s="28">
        <v>5</v>
      </c>
      <c r="V51" s="28">
        <v>3</v>
      </c>
      <c r="W51" s="28">
        <v>2</v>
      </c>
      <c r="X51" s="28">
        <v>4</v>
      </c>
      <c r="Y51" s="28">
        <v>3</v>
      </c>
      <c r="Z51" s="28">
        <v>3</v>
      </c>
      <c r="AA51" s="28">
        <v>2</v>
      </c>
      <c r="AB51" s="28">
        <v>4</v>
      </c>
      <c r="AC51" s="28">
        <v>4</v>
      </c>
      <c r="AD51" s="28">
        <v>4</v>
      </c>
      <c r="AE51" s="28">
        <v>5</v>
      </c>
      <c r="AF51" s="16"/>
      <c r="AG51" s="16"/>
      <c r="AH51" s="16"/>
      <c r="AI51" s="16"/>
      <c r="AJ51" s="16"/>
    </row>
    <row r="52" spans="1:36" x14ac:dyDescent="0.35">
      <c r="A52" s="16"/>
      <c r="B52" s="28">
        <v>1</v>
      </c>
      <c r="C52" s="30">
        <v>45418.839623865744</v>
      </c>
      <c r="D52" s="28" t="s">
        <v>352</v>
      </c>
      <c r="E52" s="28" t="s">
        <v>159</v>
      </c>
      <c r="F52" s="28" t="s">
        <v>255</v>
      </c>
      <c r="G52" s="28">
        <v>2</v>
      </c>
      <c r="H52" s="28">
        <v>4</v>
      </c>
      <c r="I52" s="28">
        <v>4</v>
      </c>
      <c r="J52" s="28">
        <v>2</v>
      </c>
      <c r="K52" s="28" t="s">
        <v>264</v>
      </c>
      <c r="L52" s="28" t="s">
        <v>123</v>
      </c>
      <c r="M52" s="28">
        <v>4</v>
      </c>
      <c r="N52" s="28">
        <v>2</v>
      </c>
      <c r="O52" s="28">
        <v>3</v>
      </c>
      <c r="P52" s="16"/>
      <c r="Q52" s="28">
        <v>3</v>
      </c>
      <c r="R52" s="28">
        <v>1</v>
      </c>
      <c r="S52" s="28">
        <v>1</v>
      </c>
      <c r="T52" s="28">
        <v>4</v>
      </c>
      <c r="U52" s="28">
        <v>5</v>
      </c>
      <c r="V52" s="28">
        <v>3</v>
      </c>
      <c r="W52" s="28">
        <v>2</v>
      </c>
      <c r="X52" s="28">
        <v>4</v>
      </c>
      <c r="Y52" s="28">
        <v>1</v>
      </c>
      <c r="Z52" s="28">
        <v>1</v>
      </c>
      <c r="AA52" s="28">
        <v>1</v>
      </c>
      <c r="AB52" s="28">
        <v>1</v>
      </c>
      <c r="AC52" s="28">
        <v>2</v>
      </c>
      <c r="AD52" s="28">
        <v>2</v>
      </c>
      <c r="AE52" s="28">
        <v>2</v>
      </c>
      <c r="AF52" s="16"/>
      <c r="AG52" s="16"/>
      <c r="AH52" s="16"/>
      <c r="AI52" s="16"/>
      <c r="AJ52" s="16"/>
    </row>
    <row r="53" spans="1:36" x14ac:dyDescent="0.35">
      <c r="A53" s="16"/>
      <c r="B53" s="28">
        <v>1</v>
      </c>
      <c r="C53" s="30">
        <v>45418.903221805551</v>
      </c>
      <c r="D53" s="28" t="s">
        <v>352</v>
      </c>
      <c r="E53" s="28" t="s">
        <v>159</v>
      </c>
      <c r="F53" s="28" t="s">
        <v>355</v>
      </c>
      <c r="G53" s="28">
        <v>2</v>
      </c>
      <c r="H53" s="28">
        <v>3</v>
      </c>
      <c r="I53" s="28">
        <v>2</v>
      </c>
      <c r="J53" s="28">
        <v>3</v>
      </c>
      <c r="K53" s="28" t="s">
        <v>263</v>
      </c>
      <c r="L53" s="28" t="s">
        <v>123</v>
      </c>
      <c r="M53" s="28">
        <v>2</v>
      </c>
      <c r="N53" s="28">
        <v>2</v>
      </c>
      <c r="O53" s="28">
        <v>2</v>
      </c>
      <c r="P53" s="28" t="s">
        <v>86</v>
      </c>
      <c r="Q53" s="28">
        <v>1</v>
      </c>
      <c r="R53" s="28">
        <v>1</v>
      </c>
      <c r="S53" s="28">
        <v>1</v>
      </c>
      <c r="T53" s="28">
        <v>2</v>
      </c>
      <c r="U53" s="28">
        <v>2</v>
      </c>
      <c r="V53" s="28">
        <v>1</v>
      </c>
      <c r="W53" s="28">
        <v>1</v>
      </c>
      <c r="X53" s="28">
        <v>2</v>
      </c>
      <c r="Y53" s="28">
        <v>2</v>
      </c>
      <c r="Z53" s="28">
        <v>1</v>
      </c>
      <c r="AA53" s="28">
        <v>1</v>
      </c>
      <c r="AB53" s="28">
        <v>1</v>
      </c>
      <c r="AC53" s="28">
        <v>1</v>
      </c>
      <c r="AD53" s="28">
        <v>2</v>
      </c>
      <c r="AE53" s="28">
        <v>1</v>
      </c>
      <c r="AF53" s="16"/>
      <c r="AG53" s="16"/>
      <c r="AH53" s="16"/>
      <c r="AI53" s="16"/>
      <c r="AJ53" s="16"/>
    </row>
    <row r="54" spans="1:36" x14ac:dyDescent="0.35">
      <c r="A54" s="16"/>
      <c r="B54" s="28">
        <v>1</v>
      </c>
      <c r="C54" s="30">
        <v>45418.936574189815</v>
      </c>
      <c r="D54" s="28" t="s">
        <v>352</v>
      </c>
      <c r="E54" s="28" t="s">
        <v>159</v>
      </c>
      <c r="F54" s="28" t="s">
        <v>255</v>
      </c>
      <c r="G54" s="28">
        <v>4</v>
      </c>
      <c r="H54" s="28">
        <v>3</v>
      </c>
      <c r="I54" s="28">
        <v>4</v>
      </c>
      <c r="J54" s="28">
        <v>4</v>
      </c>
      <c r="K54" s="28" t="s">
        <v>264</v>
      </c>
      <c r="L54" s="28" t="s">
        <v>121</v>
      </c>
      <c r="M54" s="28">
        <v>3</v>
      </c>
      <c r="N54" s="28">
        <v>4</v>
      </c>
      <c r="O54" s="28">
        <v>4</v>
      </c>
      <c r="P54" s="16"/>
      <c r="Q54" s="28">
        <v>2</v>
      </c>
      <c r="R54" s="28">
        <v>2</v>
      </c>
      <c r="S54" s="28">
        <v>1</v>
      </c>
      <c r="T54" s="28">
        <v>4</v>
      </c>
      <c r="U54" s="28">
        <v>5</v>
      </c>
      <c r="V54" s="28">
        <v>2</v>
      </c>
      <c r="W54" s="28">
        <v>3</v>
      </c>
      <c r="X54" s="28">
        <v>4</v>
      </c>
      <c r="Y54" s="28">
        <v>3</v>
      </c>
      <c r="Z54" s="28">
        <v>3</v>
      </c>
      <c r="AA54" s="28">
        <v>3</v>
      </c>
      <c r="AB54" s="28">
        <v>3</v>
      </c>
      <c r="AC54" s="28">
        <v>4</v>
      </c>
      <c r="AD54" s="28">
        <v>4</v>
      </c>
      <c r="AE54" s="28">
        <v>3</v>
      </c>
      <c r="AF54" s="16"/>
      <c r="AG54" s="16"/>
      <c r="AH54" s="16"/>
      <c r="AI54" s="16"/>
      <c r="AJ54" s="16"/>
    </row>
    <row r="55" spans="1:36" x14ac:dyDescent="0.35">
      <c r="A55" s="16"/>
      <c r="B55" s="28">
        <v>1</v>
      </c>
      <c r="C55" s="30">
        <v>45418.945012488424</v>
      </c>
      <c r="D55" s="28" t="s">
        <v>352</v>
      </c>
      <c r="E55" s="28" t="s">
        <v>159</v>
      </c>
      <c r="F55" s="28" t="s">
        <v>255</v>
      </c>
      <c r="G55" s="28">
        <v>2</v>
      </c>
      <c r="H55" s="28">
        <v>4</v>
      </c>
      <c r="I55" s="28">
        <v>2</v>
      </c>
      <c r="J55" s="28">
        <v>3</v>
      </c>
      <c r="K55" s="28" t="s">
        <v>264</v>
      </c>
      <c r="L55" s="28" t="s">
        <v>123</v>
      </c>
      <c r="M55" s="28">
        <v>5</v>
      </c>
      <c r="N55" s="28">
        <v>4</v>
      </c>
      <c r="O55" s="28">
        <v>4</v>
      </c>
      <c r="P55" s="16"/>
      <c r="Q55" s="28">
        <v>4</v>
      </c>
      <c r="R55" s="28">
        <v>4</v>
      </c>
      <c r="S55" s="28">
        <v>2</v>
      </c>
      <c r="T55" s="28">
        <v>5</v>
      </c>
      <c r="U55" s="28">
        <v>5</v>
      </c>
      <c r="V55" s="28">
        <v>3</v>
      </c>
      <c r="W55" s="28">
        <v>2</v>
      </c>
      <c r="X55" s="28">
        <v>5</v>
      </c>
      <c r="Y55" s="28">
        <v>2</v>
      </c>
      <c r="Z55" s="28">
        <v>2</v>
      </c>
      <c r="AA55" s="28">
        <v>2</v>
      </c>
      <c r="AB55" s="28">
        <v>3</v>
      </c>
      <c r="AC55" s="28">
        <v>3</v>
      </c>
      <c r="AD55" s="28">
        <v>3</v>
      </c>
      <c r="AE55" s="28">
        <v>3</v>
      </c>
      <c r="AF55" s="16"/>
      <c r="AG55" s="16"/>
      <c r="AH55" s="16"/>
      <c r="AI55" s="16"/>
      <c r="AJ55" s="16"/>
    </row>
    <row r="56" spans="1:36" x14ac:dyDescent="0.35">
      <c r="A56" s="16"/>
      <c r="B56" s="28">
        <v>1</v>
      </c>
      <c r="C56" s="30">
        <v>45418.974146793982</v>
      </c>
      <c r="D56" s="28" t="s">
        <v>352</v>
      </c>
      <c r="E56" s="28" t="s">
        <v>159</v>
      </c>
      <c r="F56" s="28" t="s">
        <v>255</v>
      </c>
      <c r="G56" s="28">
        <v>2</v>
      </c>
      <c r="H56" s="28">
        <v>3</v>
      </c>
      <c r="I56" s="28">
        <v>3</v>
      </c>
      <c r="J56" s="28">
        <v>3</v>
      </c>
      <c r="K56" s="28" t="s">
        <v>264</v>
      </c>
      <c r="L56" s="28" t="s">
        <v>121</v>
      </c>
      <c r="M56" s="28">
        <v>4</v>
      </c>
      <c r="N56" s="28">
        <v>4</v>
      </c>
      <c r="O56" s="28">
        <v>5</v>
      </c>
      <c r="P56" s="16"/>
      <c r="Q56" s="28">
        <v>3</v>
      </c>
      <c r="R56" s="28">
        <v>1</v>
      </c>
      <c r="S56" s="28">
        <v>2</v>
      </c>
      <c r="T56" s="28">
        <v>3</v>
      </c>
      <c r="U56" s="28">
        <v>5</v>
      </c>
      <c r="V56" s="28">
        <v>5</v>
      </c>
      <c r="W56" s="28">
        <v>3</v>
      </c>
      <c r="X56" s="28">
        <v>5</v>
      </c>
      <c r="Y56" s="28">
        <v>4</v>
      </c>
      <c r="Z56" s="28">
        <v>3</v>
      </c>
      <c r="AA56" s="28">
        <v>4</v>
      </c>
      <c r="AB56" s="28">
        <v>3</v>
      </c>
      <c r="AC56" s="28">
        <v>3</v>
      </c>
      <c r="AD56" s="28">
        <v>3</v>
      </c>
      <c r="AE56" s="28">
        <v>3</v>
      </c>
      <c r="AF56" s="16"/>
      <c r="AG56" s="16"/>
      <c r="AH56" s="16"/>
      <c r="AI56" s="16"/>
      <c r="AJ56" s="16"/>
    </row>
    <row r="57" spans="1:36" x14ac:dyDescent="0.35">
      <c r="A57" s="16"/>
      <c r="B57" s="28">
        <v>1</v>
      </c>
      <c r="C57" s="30">
        <v>45418.995626608797</v>
      </c>
      <c r="D57" s="28" t="s">
        <v>352</v>
      </c>
      <c r="E57" s="28" t="s">
        <v>159</v>
      </c>
      <c r="F57" s="28" t="s">
        <v>255</v>
      </c>
      <c r="G57" s="28">
        <v>3</v>
      </c>
      <c r="H57" s="28">
        <v>3</v>
      </c>
      <c r="I57" s="28">
        <v>4</v>
      </c>
      <c r="J57" s="28">
        <v>3</v>
      </c>
      <c r="K57" s="28" t="s">
        <v>264</v>
      </c>
      <c r="L57" s="28" t="s">
        <v>121</v>
      </c>
      <c r="M57" s="28">
        <v>4</v>
      </c>
      <c r="N57" s="28">
        <v>5</v>
      </c>
      <c r="O57" s="28">
        <v>5</v>
      </c>
      <c r="P57" s="16"/>
      <c r="Q57" s="28">
        <v>4</v>
      </c>
      <c r="R57" s="28">
        <v>5</v>
      </c>
      <c r="S57" s="28">
        <v>1</v>
      </c>
      <c r="T57" s="28">
        <v>2</v>
      </c>
      <c r="U57" s="28">
        <v>5</v>
      </c>
      <c r="V57" s="28">
        <v>5</v>
      </c>
      <c r="W57" s="28">
        <v>3</v>
      </c>
      <c r="X57" s="28">
        <v>5</v>
      </c>
      <c r="Y57" s="28">
        <v>4</v>
      </c>
      <c r="Z57" s="28">
        <v>5</v>
      </c>
      <c r="AA57" s="28">
        <v>4</v>
      </c>
      <c r="AB57" s="28">
        <v>3</v>
      </c>
      <c r="AC57" s="28">
        <v>5</v>
      </c>
      <c r="AD57" s="28">
        <v>5</v>
      </c>
      <c r="AE57" s="28">
        <v>5</v>
      </c>
      <c r="AF57" s="16"/>
      <c r="AG57" s="16"/>
      <c r="AH57" s="16"/>
      <c r="AI57" s="16"/>
      <c r="AJ57" s="16"/>
    </row>
    <row r="58" spans="1:36" x14ac:dyDescent="0.35">
      <c r="A58" s="16"/>
      <c r="B58" s="28">
        <v>1</v>
      </c>
      <c r="C58" s="30">
        <v>45419.019724571757</v>
      </c>
      <c r="D58" s="28" t="s">
        <v>352</v>
      </c>
      <c r="E58" s="28" t="s">
        <v>159</v>
      </c>
      <c r="F58" s="28" t="s">
        <v>255</v>
      </c>
      <c r="G58" s="28">
        <v>2</v>
      </c>
      <c r="H58" s="28">
        <v>4</v>
      </c>
      <c r="I58" s="28">
        <v>2</v>
      </c>
      <c r="J58" s="28">
        <v>4</v>
      </c>
      <c r="K58" s="28" t="s">
        <v>264</v>
      </c>
      <c r="L58" s="28" t="s">
        <v>121</v>
      </c>
      <c r="M58" s="28">
        <v>4</v>
      </c>
      <c r="N58" s="28">
        <v>4</v>
      </c>
      <c r="O58" s="28">
        <v>5</v>
      </c>
      <c r="P58" s="16"/>
      <c r="Q58" s="28">
        <v>3</v>
      </c>
      <c r="R58" s="28">
        <v>4</v>
      </c>
      <c r="S58" s="28">
        <v>3</v>
      </c>
      <c r="T58" s="28">
        <v>3</v>
      </c>
      <c r="U58" s="28">
        <v>4</v>
      </c>
      <c r="V58" s="28">
        <v>3</v>
      </c>
      <c r="W58" s="28">
        <v>2</v>
      </c>
      <c r="X58" s="28">
        <v>3</v>
      </c>
      <c r="Y58" s="28">
        <v>3</v>
      </c>
      <c r="Z58" s="28">
        <v>4</v>
      </c>
      <c r="AA58" s="28">
        <v>3</v>
      </c>
      <c r="AB58" s="28">
        <v>3</v>
      </c>
      <c r="AC58" s="28">
        <v>4</v>
      </c>
      <c r="AD58" s="28">
        <v>4</v>
      </c>
      <c r="AE58" s="28">
        <v>4</v>
      </c>
      <c r="AF58" s="16"/>
      <c r="AG58" s="16"/>
      <c r="AH58" s="16"/>
      <c r="AI58" s="16"/>
      <c r="AJ58" s="16"/>
    </row>
    <row r="59" spans="1:36" x14ac:dyDescent="0.35">
      <c r="A59" s="16"/>
      <c r="B59" s="28">
        <v>1</v>
      </c>
      <c r="C59" s="30">
        <v>45419.027320324079</v>
      </c>
      <c r="D59" s="28" t="s">
        <v>352</v>
      </c>
      <c r="E59" s="28" t="s">
        <v>159</v>
      </c>
      <c r="F59" s="28" t="s">
        <v>355</v>
      </c>
      <c r="G59" s="28">
        <v>4</v>
      </c>
      <c r="H59" s="28">
        <v>4</v>
      </c>
      <c r="I59" s="28">
        <v>1</v>
      </c>
      <c r="J59" s="28">
        <v>4</v>
      </c>
      <c r="K59" s="28" t="s">
        <v>264</v>
      </c>
      <c r="L59" s="28" t="s">
        <v>121</v>
      </c>
      <c r="M59" s="28">
        <v>4</v>
      </c>
      <c r="N59" s="28">
        <v>4</v>
      </c>
      <c r="O59" s="28">
        <v>5</v>
      </c>
      <c r="P59" s="16"/>
      <c r="Q59" s="28">
        <v>4</v>
      </c>
      <c r="R59" s="28">
        <v>3</v>
      </c>
      <c r="S59" s="28">
        <v>2</v>
      </c>
      <c r="T59" s="28">
        <v>4</v>
      </c>
      <c r="U59" s="28">
        <v>5</v>
      </c>
      <c r="V59" s="28">
        <v>4</v>
      </c>
      <c r="W59" s="28">
        <v>2</v>
      </c>
      <c r="X59" s="28">
        <v>4</v>
      </c>
      <c r="Y59" s="28">
        <v>3</v>
      </c>
      <c r="Z59" s="28">
        <v>3</v>
      </c>
      <c r="AA59" s="28">
        <v>3</v>
      </c>
      <c r="AB59" s="28">
        <v>3</v>
      </c>
      <c r="AC59" s="28">
        <v>3</v>
      </c>
      <c r="AD59" s="28">
        <v>3</v>
      </c>
      <c r="AE59" s="28">
        <v>4</v>
      </c>
      <c r="AF59" s="16"/>
      <c r="AG59" s="16"/>
      <c r="AH59" s="16"/>
      <c r="AI59" s="16"/>
      <c r="AJ59" s="16"/>
    </row>
    <row r="60" spans="1:36" x14ac:dyDescent="0.35">
      <c r="A60" s="16"/>
      <c r="B60" s="28">
        <v>1</v>
      </c>
      <c r="C60" s="30">
        <v>45419.237223946759</v>
      </c>
      <c r="D60" s="28" t="s">
        <v>352</v>
      </c>
      <c r="E60" s="28" t="s">
        <v>159</v>
      </c>
      <c r="F60" s="28" t="s">
        <v>255</v>
      </c>
      <c r="G60" s="28">
        <v>2</v>
      </c>
      <c r="H60" s="28">
        <v>1</v>
      </c>
      <c r="I60" s="28">
        <v>1</v>
      </c>
      <c r="J60" s="28">
        <v>3</v>
      </c>
      <c r="K60" s="28" t="s">
        <v>264</v>
      </c>
      <c r="L60" s="28" t="s">
        <v>121</v>
      </c>
      <c r="M60" s="28">
        <v>5</v>
      </c>
      <c r="N60" s="28">
        <v>5</v>
      </c>
      <c r="O60" s="28">
        <v>5</v>
      </c>
      <c r="P60" s="28" t="s">
        <v>178</v>
      </c>
      <c r="Q60" s="28">
        <v>3</v>
      </c>
      <c r="R60" s="28">
        <v>3</v>
      </c>
      <c r="S60" s="28">
        <v>3</v>
      </c>
      <c r="T60" s="28">
        <v>3</v>
      </c>
      <c r="U60" s="28">
        <v>5</v>
      </c>
      <c r="V60" s="28">
        <v>3</v>
      </c>
      <c r="W60" s="28">
        <v>2</v>
      </c>
      <c r="X60" s="28">
        <v>5</v>
      </c>
      <c r="Y60" s="28">
        <v>4</v>
      </c>
      <c r="Z60" s="28">
        <v>4</v>
      </c>
      <c r="AA60" s="28">
        <v>2</v>
      </c>
      <c r="AB60" s="28">
        <v>3</v>
      </c>
      <c r="AC60" s="28">
        <v>3</v>
      </c>
      <c r="AD60" s="28">
        <v>3</v>
      </c>
      <c r="AE60" s="28">
        <v>3</v>
      </c>
      <c r="AF60" s="16"/>
      <c r="AG60" s="16"/>
      <c r="AH60" s="16"/>
      <c r="AI60" s="16"/>
      <c r="AJ60" s="16"/>
    </row>
    <row r="61" spans="1:36" x14ac:dyDescent="0.35">
      <c r="A61" s="16"/>
      <c r="B61" s="28">
        <v>1</v>
      </c>
      <c r="C61" s="30">
        <v>45419.301582812499</v>
      </c>
      <c r="D61" s="28" t="s">
        <v>352</v>
      </c>
      <c r="E61" s="28" t="s">
        <v>159</v>
      </c>
      <c r="F61" s="28" t="s">
        <v>355</v>
      </c>
      <c r="G61" s="28">
        <v>2</v>
      </c>
      <c r="H61" s="28">
        <v>4</v>
      </c>
      <c r="I61" s="28">
        <v>2</v>
      </c>
      <c r="J61" s="28">
        <v>3</v>
      </c>
      <c r="K61" s="28" t="s">
        <v>263</v>
      </c>
      <c r="L61" s="28" t="s">
        <v>121</v>
      </c>
      <c r="M61" s="28">
        <v>4</v>
      </c>
      <c r="N61" s="28">
        <v>4</v>
      </c>
      <c r="O61" s="28">
        <v>4</v>
      </c>
      <c r="P61" s="28" t="s">
        <v>86</v>
      </c>
      <c r="Q61" s="28">
        <v>4</v>
      </c>
      <c r="R61" s="28">
        <v>3</v>
      </c>
      <c r="S61" s="28">
        <v>1</v>
      </c>
      <c r="T61" s="28">
        <v>4</v>
      </c>
      <c r="U61" s="28">
        <v>5</v>
      </c>
      <c r="V61" s="28">
        <v>4</v>
      </c>
      <c r="W61" s="28">
        <v>3</v>
      </c>
      <c r="X61" s="28">
        <v>3</v>
      </c>
      <c r="Y61" s="28">
        <v>4</v>
      </c>
      <c r="Z61" s="28">
        <v>4</v>
      </c>
      <c r="AA61" s="28">
        <v>4</v>
      </c>
      <c r="AB61" s="28">
        <v>3</v>
      </c>
      <c r="AC61" s="28">
        <v>3</v>
      </c>
      <c r="AD61" s="28">
        <v>3</v>
      </c>
      <c r="AE61" s="28">
        <v>3</v>
      </c>
      <c r="AF61" s="16"/>
      <c r="AG61" s="16"/>
      <c r="AH61" s="16"/>
      <c r="AI61" s="16"/>
      <c r="AJ61" s="16"/>
    </row>
    <row r="62" spans="1:36" x14ac:dyDescent="0.35">
      <c r="A62" s="16"/>
      <c r="B62" s="28">
        <v>1</v>
      </c>
      <c r="C62" s="30">
        <v>45419.413170914355</v>
      </c>
      <c r="D62" s="28" t="s">
        <v>352</v>
      </c>
      <c r="E62" s="28" t="s">
        <v>159</v>
      </c>
      <c r="F62" s="28" t="s">
        <v>255</v>
      </c>
      <c r="G62" s="28">
        <v>1</v>
      </c>
      <c r="H62" s="28">
        <v>3</v>
      </c>
      <c r="I62" s="28">
        <v>1</v>
      </c>
      <c r="J62" s="28">
        <v>2</v>
      </c>
      <c r="K62" s="28" t="s">
        <v>263</v>
      </c>
      <c r="L62" s="28" t="s">
        <v>121</v>
      </c>
      <c r="M62" s="28">
        <v>2</v>
      </c>
      <c r="N62" s="28">
        <v>4</v>
      </c>
      <c r="O62" s="28">
        <v>4</v>
      </c>
      <c r="P62" s="28" t="s">
        <v>179</v>
      </c>
      <c r="Q62" s="28">
        <v>2</v>
      </c>
      <c r="R62" s="28">
        <v>1</v>
      </c>
      <c r="S62" s="28">
        <v>1</v>
      </c>
      <c r="T62" s="28">
        <v>4</v>
      </c>
      <c r="U62" s="28">
        <v>5</v>
      </c>
      <c r="V62" s="28">
        <v>1</v>
      </c>
      <c r="W62" s="28">
        <v>1</v>
      </c>
      <c r="X62" s="28">
        <v>5</v>
      </c>
      <c r="Y62" s="28">
        <v>1</v>
      </c>
      <c r="Z62" s="28">
        <v>1</v>
      </c>
      <c r="AA62" s="28">
        <v>1</v>
      </c>
      <c r="AB62" s="28">
        <v>2</v>
      </c>
      <c r="AC62" s="28">
        <v>2</v>
      </c>
      <c r="AD62" s="28">
        <v>2</v>
      </c>
      <c r="AE62" s="28">
        <v>2</v>
      </c>
      <c r="AF62" s="16"/>
      <c r="AG62" s="16"/>
      <c r="AH62" s="16"/>
      <c r="AI62" s="16"/>
      <c r="AJ62" s="16"/>
    </row>
    <row r="63" spans="1:36" x14ac:dyDescent="0.35">
      <c r="A63" s="16"/>
      <c r="B63" s="28">
        <v>1</v>
      </c>
      <c r="C63" s="30">
        <v>45419.46093163194</v>
      </c>
      <c r="D63" s="28" t="s">
        <v>352</v>
      </c>
      <c r="E63" s="28" t="s">
        <v>159</v>
      </c>
      <c r="F63" s="28" t="s">
        <v>355</v>
      </c>
      <c r="G63" s="28">
        <v>1</v>
      </c>
      <c r="H63" s="28">
        <v>5</v>
      </c>
      <c r="I63" s="28">
        <v>1</v>
      </c>
      <c r="J63" s="28">
        <v>3</v>
      </c>
      <c r="K63" s="28" t="s">
        <v>265</v>
      </c>
      <c r="L63" s="28" t="s">
        <v>121</v>
      </c>
      <c r="M63" s="28">
        <v>5</v>
      </c>
      <c r="N63" s="28">
        <v>1</v>
      </c>
      <c r="O63" s="28">
        <v>1</v>
      </c>
      <c r="P63" s="16"/>
      <c r="Q63" s="28">
        <v>4</v>
      </c>
      <c r="R63" s="28">
        <v>3</v>
      </c>
      <c r="S63" s="28">
        <v>1</v>
      </c>
      <c r="T63" s="28">
        <v>4</v>
      </c>
      <c r="U63" s="28">
        <v>5</v>
      </c>
      <c r="V63" s="28">
        <v>1</v>
      </c>
      <c r="W63" s="28">
        <v>5</v>
      </c>
      <c r="X63" s="28">
        <v>1</v>
      </c>
      <c r="Y63" s="28">
        <v>1</v>
      </c>
      <c r="Z63" s="28">
        <v>1</v>
      </c>
      <c r="AA63" s="28">
        <v>1</v>
      </c>
      <c r="AB63" s="28">
        <v>3</v>
      </c>
      <c r="AC63" s="28">
        <v>2</v>
      </c>
      <c r="AD63" s="28">
        <v>1</v>
      </c>
      <c r="AE63" s="28">
        <v>3</v>
      </c>
      <c r="AF63" s="16"/>
      <c r="AG63" s="16"/>
      <c r="AH63" s="16"/>
      <c r="AI63" s="16"/>
      <c r="AJ63" s="16"/>
    </row>
    <row r="64" spans="1:36" x14ac:dyDescent="0.35">
      <c r="A64" s="16"/>
      <c r="B64" s="28">
        <v>1</v>
      </c>
      <c r="C64" s="30">
        <v>45419.50642513889</v>
      </c>
      <c r="D64" s="28" t="s">
        <v>352</v>
      </c>
      <c r="E64" s="28" t="s">
        <v>159</v>
      </c>
      <c r="F64" s="28" t="s">
        <v>255</v>
      </c>
      <c r="G64" s="28">
        <v>1</v>
      </c>
      <c r="H64" s="28">
        <v>1</v>
      </c>
      <c r="I64" s="28">
        <v>1</v>
      </c>
      <c r="J64" s="28">
        <v>1</v>
      </c>
      <c r="K64" s="28" t="s">
        <v>264</v>
      </c>
      <c r="L64" s="28" t="s">
        <v>121</v>
      </c>
      <c r="M64" s="28">
        <v>1</v>
      </c>
      <c r="N64" s="28">
        <v>1</v>
      </c>
      <c r="O64" s="28">
        <v>5</v>
      </c>
      <c r="P64" s="16"/>
      <c r="Q64" s="28">
        <v>3</v>
      </c>
      <c r="R64" s="28">
        <v>1</v>
      </c>
      <c r="S64" s="28">
        <v>1</v>
      </c>
      <c r="T64" s="28">
        <v>4</v>
      </c>
      <c r="U64" s="28">
        <v>5</v>
      </c>
      <c r="V64" s="28">
        <v>3</v>
      </c>
      <c r="W64" s="28">
        <v>1</v>
      </c>
      <c r="X64" s="28">
        <v>5</v>
      </c>
      <c r="Y64" s="28">
        <v>4</v>
      </c>
      <c r="Z64" s="28">
        <v>2</v>
      </c>
      <c r="AA64" s="28">
        <v>2</v>
      </c>
      <c r="AB64" s="28">
        <v>3</v>
      </c>
      <c r="AC64" s="28">
        <v>3</v>
      </c>
      <c r="AD64" s="28">
        <v>3</v>
      </c>
      <c r="AE64" s="28">
        <v>3</v>
      </c>
      <c r="AF64" s="16"/>
      <c r="AG64" s="16"/>
      <c r="AH64" s="16"/>
      <c r="AI64" s="16"/>
      <c r="AJ64" s="16"/>
    </row>
    <row r="65" spans="1:36" x14ac:dyDescent="0.35">
      <c r="A65" s="16"/>
      <c r="B65" s="28">
        <v>1</v>
      </c>
      <c r="C65" s="30">
        <v>45418.646834942134</v>
      </c>
      <c r="D65" s="28" t="s">
        <v>375</v>
      </c>
      <c r="E65" s="28" t="s">
        <v>159</v>
      </c>
      <c r="F65" s="28" t="s">
        <v>355</v>
      </c>
      <c r="G65" s="28">
        <v>2</v>
      </c>
      <c r="H65" s="28">
        <v>3</v>
      </c>
      <c r="I65" s="28">
        <v>4</v>
      </c>
      <c r="J65" s="28">
        <v>4</v>
      </c>
      <c r="K65" s="28" t="s">
        <v>264</v>
      </c>
      <c r="L65" s="28" t="s">
        <v>121</v>
      </c>
      <c r="M65" s="28">
        <v>2</v>
      </c>
      <c r="N65" s="28">
        <v>3</v>
      </c>
      <c r="O65" s="28">
        <v>4</v>
      </c>
      <c r="P65" s="28" t="s">
        <v>180</v>
      </c>
      <c r="Q65" s="28">
        <v>2</v>
      </c>
      <c r="R65" s="28">
        <v>3</v>
      </c>
      <c r="S65" s="28">
        <v>2</v>
      </c>
      <c r="T65" s="28">
        <v>2</v>
      </c>
      <c r="U65" s="28">
        <v>4</v>
      </c>
      <c r="V65" s="28">
        <v>2</v>
      </c>
      <c r="W65" s="28">
        <v>3</v>
      </c>
      <c r="X65" s="28">
        <v>4</v>
      </c>
      <c r="Y65" s="28">
        <v>3</v>
      </c>
      <c r="Z65" s="28">
        <v>3</v>
      </c>
      <c r="AA65" s="28">
        <v>2</v>
      </c>
      <c r="AB65" s="28">
        <v>3</v>
      </c>
      <c r="AC65" s="28">
        <v>4</v>
      </c>
      <c r="AD65" s="28">
        <v>4</v>
      </c>
      <c r="AE65" s="28">
        <v>3</v>
      </c>
      <c r="AF65" s="16"/>
      <c r="AG65" s="16"/>
      <c r="AH65" s="16"/>
      <c r="AI65" s="16"/>
      <c r="AJ65" s="16"/>
    </row>
    <row r="66" spans="1:36" x14ac:dyDescent="0.35">
      <c r="A66" s="16"/>
      <c r="B66" s="28">
        <v>2</v>
      </c>
      <c r="C66" s="30">
        <v>45418.642613900462</v>
      </c>
      <c r="D66" s="28" t="s">
        <v>354</v>
      </c>
      <c r="E66" s="28" t="s">
        <v>159</v>
      </c>
      <c r="F66" s="28" t="s">
        <v>255</v>
      </c>
      <c r="G66" s="28">
        <v>3</v>
      </c>
      <c r="H66" s="28">
        <v>5</v>
      </c>
      <c r="I66" s="28">
        <v>4</v>
      </c>
      <c r="J66" s="28">
        <v>5</v>
      </c>
      <c r="K66" s="28" t="s">
        <v>264</v>
      </c>
      <c r="L66" s="28" t="s">
        <v>121</v>
      </c>
      <c r="M66" s="28">
        <v>3</v>
      </c>
      <c r="N66" s="28">
        <v>3</v>
      </c>
      <c r="O66" s="28">
        <v>3</v>
      </c>
      <c r="P66" s="28" t="s">
        <v>86</v>
      </c>
      <c r="Q66" s="28">
        <v>4</v>
      </c>
      <c r="R66" s="28">
        <v>3</v>
      </c>
      <c r="S66" s="28">
        <v>2</v>
      </c>
      <c r="T66" s="28">
        <v>3</v>
      </c>
      <c r="U66" s="28">
        <v>3</v>
      </c>
      <c r="V66" s="28">
        <v>3</v>
      </c>
      <c r="W66" s="28">
        <v>2</v>
      </c>
      <c r="X66" s="28">
        <v>3</v>
      </c>
      <c r="Y66" s="28">
        <v>3</v>
      </c>
      <c r="Z66" s="28">
        <v>3</v>
      </c>
      <c r="AA66" s="28">
        <v>3</v>
      </c>
      <c r="AB66" s="28">
        <v>2</v>
      </c>
      <c r="AC66" s="28">
        <v>3</v>
      </c>
      <c r="AD66" s="28">
        <v>3</v>
      </c>
      <c r="AE66" s="28">
        <v>3</v>
      </c>
      <c r="AF66" s="16"/>
      <c r="AG66" s="16"/>
      <c r="AH66" s="16"/>
      <c r="AI66" s="16"/>
      <c r="AJ66" s="16"/>
    </row>
    <row r="67" spans="1:36" x14ac:dyDescent="0.35">
      <c r="A67" s="16"/>
      <c r="B67" s="28">
        <v>2</v>
      </c>
      <c r="C67" s="30">
        <v>45418.642891516203</v>
      </c>
      <c r="D67" s="28" t="s">
        <v>354</v>
      </c>
      <c r="E67" s="28" t="s">
        <v>159</v>
      </c>
      <c r="F67" s="28" t="s">
        <v>255</v>
      </c>
      <c r="G67" s="28">
        <v>4</v>
      </c>
      <c r="H67" s="28">
        <v>4</v>
      </c>
      <c r="I67" s="28">
        <v>4</v>
      </c>
      <c r="J67" s="28">
        <v>3</v>
      </c>
      <c r="K67" s="28" t="s">
        <v>264</v>
      </c>
      <c r="L67" s="28" t="s">
        <v>121</v>
      </c>
      <c r="M67" s="28">
        <v>4</v>
      </c>
      <c r="N67" s="28">
        <v>2</v>
      </c>
      <c r="O67" s="28">
        <v>4</v>
      </c>
      <c r="P67" s="28" t="s">
        <v>181</v>
      </c>
      <c r="Q67" s="28">
        <v>3</v>
      </c>
      <c r="R67" s="28">
        <v>2</v>
      </c>
      <c r="S67" s="28">
        <v>4</v>
      </c>
      <c r="T67" s="28">
        <v>4</v>
      </c>
      <c r="U67" s="28">
        <v>5</v>
      </c>
      <c r="V67" s="28">
        <v>2</v>
      </c>
      <c r="W67" s="28">
        <v>3</v>
      </c>
      <c r="X67" s="28">
        <v>5</v>
      </c>
      <c r="Y67" s="28">
        <v>3</v>
      </c>
      <c r="Z67" s="28">
        <v>2</v>
      </c>
      <c r="AA67" s="28">
        <v>4</v>
      </c>
      <c r="AB67" s="28">
        <v>4</v>
      </c>
      <c r="AC67" s="28">
        <v>5</v>
      </c>
      <c r="AD67" s="28">
        <v>4</v>
      </c>
      <c r="AE67" s="28">
        <v>5</v>
      </c>
      <c r="AF67" s="16"/>
      <c r="AG67" s="16"/>
      <c r="AH67" s="16"/>
      <c r="AI67" s="16"/>
      <c r="AJ67" s="16"/>
    </row>
    <row r="68" spans="1:36" x14ac:dyDescent="0.35">
      <c r="A68" s="16"/>
      <c r="B68" s="28">
        <v>2</v>
      </c>
      <c r="C68" s="30">
        <v>45418.645805590277</v>
      </c>
      <c r="D68" s="28" t="s">
        <v>354</v>
      </c>
      <c r="E68" s="28" t="s">
        <v>159</v>
      </c>
      <c r="F68" s="28" t="s">
        <v>255</v>
      </c>
      <c r="G68" s="28">
        <v>4</v>
      </c>
      <c r="H68" s="28">
        <v>5</v>
      </c>
      <c r="I68" s="28">
        <v>4</v>
      </c>
      <c r="J68" s="28">
        <v>4</v>
      </c>
      <c r="K68" s="28" t="s">
        <v>264</v>
      </c>
      <c r="L68" s="28" t="s">
        <v>121</v>
      </c>
      <c r="M68" s="28">
        <v>4</v>
      </c>
      <c r="N68" s="28">
        <v>2</v>
      </c>
      <c r="O68" s="28">
        <v>3</v>
      </c>
      <c r="P68" s="28" t="s">
        <v>182</v>
      </c>
      <c r="Q68" s="28">
        <v>2</v>
      </c>
      <c r="R68" s="28">
        <v>3</v>
      </c>
      <c r="S68" s="28">
        <v>4</v>
      </c>
      <c r="T68" s="28">
        <v>2</v>
      </c>
      <c r="U68" s="28">
        <v>5</v>
      </c>
      <c r="V68" s="28">
        <v>2</v>
      </c>
      <c r="W68" s="28">
        <v>4</v>
      </c>
      <c r="X68" s="28">
        <v>3</v>
      </c>
      <c r="Y68" s="28">
        <v>2</v>
      </c>
      <c r="Z68" s="28">
        <v>3</v>
      </c>
      <c r="AA68" s="28">
        <v>3</v>
      </c>
      <c r="AB68" s="28">
        <v>2</v>
      </c>
      <c r="AC68" s="28">
        <v>5</v>
      </c>
      <c r="AD68" s="28">
        <v>5</v>
      </c>
      <c r="AE68" s="28">
        <v>5</v>
      </c>
      <c r="AF68" s="16"/>
      <c r="AG68" s="16"/>
      <c r="AH68" s="16"/>
      <c r="AI68" s="16"/>
      <c r="AJ68" s="16"/>
    </row>
    <row r="69" spans="1:36" x14ac:dyDescent="0.35">
      <c r="A69" s="16"/>
      <c r="B69" s="28">
        <v>2</v>
      </c>
      <c r="C69" s="30">
        <v>45418.649865567131</v>
      </c>
      <c r="D69" s="28" t="s">
        <v>354</v>
      </c>
      <c r="E69" s="28" t="s">
        <v>159</v>
      </c>
      <c r="F69" s="28" t="s">
        <v>255</v>
      </c>
      <c r="G69" s="28">
        <v>4</v>
      </c>
      <c r="H69" s="28">
        <v>3</v>
      </c>
      <c r="I69" s="28">
        <v>5</v>
      </c>
      <c r="J69" s="28">
        <v>5</v>
      </c>
      <c r="K69" s="28" t="s">
        <v>265</v>
      </c>
      <c r="L69" s="28" t="s">
        <v>121</v>
      </c>
      <c r="M69" s="28">
        <v>3</v>
      </c>
      <c r="N69" s="28">
        <v>3</v>
      </c>
      <c r="O69" s="28">
        <v>3</v>
      </c>
      <c r="P69" s="16"/>
      <c r="Q69" s="28">
        <v>3</v>
      </c>
      <c r="R69" s="28">
        <v>4</v>
      </c>
      <c r="S69" s="28">
        <v>4</v>
      </c>
      <c r="T69" s="28">
        <v>4</v>
      </c>
      <c r="U69" s="28">
        <v>5</v>
      </c>
      <c r="V69" s="28">
        <v>4</v>
      </c>
      <c r="W69" s="28">
        <v>4</v>
      </c>
      <c r="X69" s="28">
        <v>4</v>
      </c>
      <c r="Y69" s="28">
        <v>4</v>
      </c>
      <c r="Z69" s="28">
        <v>4</v>
      </c>
      <c r="AA69" s="28">
        <v>4</v>
      </c>
      <c r="AB69" s="28">
        <v>4</v>
      </c>
      <c r="AC69" s="28">
        <v>4</v>
      </c>
      <c r="AD69" s="28">
        <v>4</v>
      </c>
      <c r="AE69" s="28">
        <v>4</v>
      </c>
      <c r="AF69" s="16"/>
      <c r="AG69" s="16"/>
      <c r="AH69" s="16"/>
      <c r="AI69" s="16"/>
      <c r="AJ69" s="16"/>
    </row>
    <row r="70" spans="1:36" x14ac:dyDescent="0.35">
      <c r="A70" s="16"/>
      <c r="B70" s="28">
        <v>2</v>
      </c>
      <c r="C70" s="30">
        <v>45418.650395081015</v>
      </c>
      <c r="D70" s="28" t="s">
        <v>354</v>
      </c>
      <c r="E70" s="28" t="s">
        <v>159</v>
      </c>
      <c r="F70" s="28" t="s">
        <v>255</v>
      </c>
      <c r="G70" s="28">
        <v>4</v>
      </c>
      <c r="H70" s="28">
        <v>4</v>
      </c>
      <c r="I70" s="28">
        <v>4</v>
      </c>
      <c r="J70" s="28">
        <v>4</v>
      </c>
      <c r="K70" s="28" t="s">
        <v>265</v>
      </c>
      <c r="L70" s="28" t="s">
        <v>121</v>
      </c>
      <c r="M70" s="28">
        <v>4</v>
      </c>
      <c r="N70" s="28">
        <v>4</v>
      </c>
      <c r="O70" s="28">
        <v>4</v>
      </c>
      <c r="P70" s="16"/>
      <c r="Q70" s="28">
        <v>2</v>
      </c>
      <c r="R70" s="28">
        <v>2</v>
      </c>
      <c r="S70" s="28">
        <v>1</v>
      </c>
      <c r="T70" s="28">
        <v>4</v>
      </c>
      <c r="U70" s="28">
        <v>4</v>
      </c>
      <c r="V70" s="28">
        <v>4</v>
      </c>
      <c r="W70" s="28">
        <v>4</v>
      </c>
      <c r="X70" s="28">
        <v>3</v>
      </c>
      <c r="Y70" s="28">
        <v>4</v>
      </c>
      <c r="Z70" s="28">
        <v>4</v>
      </c>
      <c r="AA70" s="28">
        <v>1</v>
      </c>
      <c r="AB70" s="28">
        <v>1</v>
      </c>
      <c r="AC70" s="28">
        <v>4</v>
      </c>
      <c r="AD70" s="28">
        <v>4</v>
      </c>
      <c r="AE70" s="28">
        <v>4</v>
      </c>
      <c r="AF70" s="16"/>
      <c r="AG70" s="16"/>
      <c r="AH70" s="16"/>
      <c r="AI70" s="16"/>
      <c r="AJ70" s="16"/>
    </row>
    <row r="71" spans="1:36" x14ac:dyDescent="0.35">
      <c r="A71" s="16"/>
      <c r="B71" s="28">
        <v>2</v>
      </c>
      <c r="C71" s="30">
        <v>45418.653413055552</v>
      </c>
      <c r="D71" s="28" t="s">
        <v>354</v>
      </c>
      <c r="E71" s="28" t="s">
        <v>159</v>
      </c>
      <c r="F71" s="28" t="s">
        <v>255</v>
      </c>
      <c r="G71" s="28">
        <v>2</v>
      </c>
      <c r="H71" s="28">
        <v>4</v>
      </c>
      <c r="I71" s="28">
        <v>3</v>
      </c>
      <c r="J71" s="28">
        <v>2</v>
      </c>
      <c r="K71" s="28" t="s">
        <v>264</v>
      </c>
      <c r="L71" s="28" t="s">
        <v>121</v>
      </c>
      <c r="M71" s="28">
        <v>3</v>
      </c>
      <c r="N71" s="28">
        <v>1</v>
      </c>
      <c r="O71" s="28">
        <v>1</v>
      </c>
      <c r="P71" s="16"/>
      <c r="Q71" s="28">
        <v>3</v>
      </c>
      <c r="R71" s="28">
        <v>3</v>
      </c>
      <c r="S71" s="28">
        <v>4</v>
      </c>
      <c r="T71" s="28">
        <v>2</v>
      </c>
      <c r="U71" s="28">
        <v>4</v>
      </c>
      <c r="V71" s="28">
        <v>3</v>
      </c>
      <c r="W71" s="28">
        <v>4</v>
      </c>
      <c r="X71" s="28">
        <v>2</v>
      </c>
      <c r="Y71" s="28">
        <v>2</v>
      </c>
      <c r="Z71" s="28">
        <v>4</v>
      </c>
      <c r="AA71" s="28">
        <v>3</v>
      </c>
      <c r="AB71" s="28">
        <v>3</v>
      </c>
      <c r="AC71" s="28">
        <v>4</v>
      </c>
      <c r="AD71" s="28">
        <v>4</v>
      </c>
      <c r="AE71" s="28">
        <v>3</v>
      </c>
      <c r="AF71" s="16"/>
      <c r="AG71" s="16"/>
      <c r="AH71" s="16"/>
      <c r="AI71" s="16"/>
      <c r="AJ71" s="16"/>
    </row>
    <row r="72" spans="1:36" x14ac:dyDescent="0.35">
      <c r="A72" s="16"/>
      <c r="B72" s="28">
        <v>2</v>
      </c>
      <c r="C72" s="30">
        <v>45418.653604756946</v>
      </c>
      <c r="D72" s="28" t="s">
        <v>354</v>
      </c>
      <c r="E72" s="28" t="s">
        <v>159</v>
      </c>
      <c r="F72" s="28" t="s">
        <v>255</v>
      </c>
      <c r="G72" s="28">
        <v>4</v>
      </c>
      <c r="H72" s="28">
        <v>5</v>
      </c>
      <c r="I72" s="28">
        <v>4</v>
      </c>
      <c r="J72" s="28">
        <v>4</v>
      </c>
      <c r="K72" s="28" t="s">
        <v>264</v>
      </c>
      <c r="L72" s="28" t="s">
        <v>121</v>
      </c>
      <c r="M72" s="28">
        <v>4</v>
      </c>
      <c r="N72" s="28">
        <v>4</v>
      </c>
      <c r="O72" s="28">
        <v>5</v>
      </c>
      <c r="P72" s="16"/>
      <c r="Q72" s="28">
        <v>4</v>
      </c>
      <c r="R72" s="28">
        <v>4</v>
      </c>
      <c r="S72" s="28">
        <v>3</v>
      </c>
      <c r="T72" s="28">
        <v>4</v>
      </c>
      <c r="U72" s="28">
        <v>5</v>
      </c>
      <c r="V72" s="28">
        <v>4</v>
      </c>
      <c r="W72" s="28">
        <v>2</v>
      </c>
      <c r="X72" s="28">
        <v>5</v>
      </c>
      <c r="Y72" s="28">
        <v>4</v>
      </c>
      <c r="Z72" s="28">
        <v>4</v>
      </c>
      <c r="AA72" s="28">
        <v>4</v>
      </c>
      <c r="AB72" s="28">
        <v>3</v>
      </c>
      <c r="AC72" s="28">
        <v>3</v>
      </c>
      <c r="AD72" s="28">
        <v>3</v>
      </c>
      <c r="AE72" s="28">
        <v>4</v>
      </c>
      <c r="AF72" s="16"/>
      <c r="AG72" s="16"/>
      <c r="AH72" s="16"/>
      <c r="AI72" s="16"/>
      <c r="AJ72" s="16"/>
    </row>
    <row r="73" spans="1:36" x14ac:dyDescent="0.35">
      <c r="A73" s="16"/>
      <c r="B73" s="28">
        <v>2</v>
      </c>
      <c r="C73" s="30">
        <v>45418.654062488422</v>
      </c>
      <c r="D73" s="28" t="s">
        <v>354</v>
      </c>
      <c r="E73" s="28" t="s">
        <v>159</v>
      </c>
      <c r="F73" s="28" t="s">
        <v>356</v>
      </c>
      <c r="G73" s="28">
        <v>4</v>
      </c>
      <c r="H73" s="28">
        <v>3</v>
      </c>
      <c r="I73" s="28">
        <v>3</v>
      </c>
      <c r="J73" s="28">
        <v>5</v>
      </c>
      <c r="K73" s="28" t="s">
        <v>264</v>
      </c>
      <c r="L73" s="28" t="s">
        <v>121</v>
      </c>
      <c r="M73" s="28">
        <v>4</v>
      </c>
      <c r="N73" s="28">
        <v>4</v>
      </c>
      <c r="O73" s="28">
        <v>4</v>
      </c>
      <c r="P73" s="16"/>
      <c r="Q73" s="28">
        <v>3</v>
      </c>
      <c r="R73" s="28">
        <v>3</v>
      </c>
      <c r="S73" s="28">
        <v>2</v>
      </c>
      <c r="T73" s="28">
        <v>4</v>
      </c>
      <c r="U73" s="28">
        <v>4</v>
      </c>
      <c r="V73" s="28">
        <v>4</v>
      </c>
      <c r="W73" s="28">
        <v>5</v>
      </c>
      <c r="X73" s="28">
        <v>5</v>
      </c>
      <c r="Y73" s="28">
        <v>5</v>
      </c>
      <c r="Z73" s="28">
        <v>5</v>
      </c>
      <c r="AA73" s="28">
        <v>5</v>
      </c>
      <c r="AB73" s="28">
        <v>5</v>
      </c>
      <c r="AC73" s="28">
        <v>5</v>
      </c>
      <c r="AD73" s="28">
        <v>5</v>
      </c>
      <c r="AE73" s="28">
        <v>4</v>
      </c>
      <c r="AF73" s="16"/>
      <c r="AG73" s="16"/>
      <c r="AH73" s="16"/>
      <c r="AI73" s="16"/>
      <c r="AJ73" s="16"/>
    </row>
    <row r="74" spans="1:36" x14ac:dyDescent="0.35">
      <c r="A74" s="16"/>
      <c r="B74" s="28">
        <v>2</v>
      </c>
      <c r="C74" s="30">
        <v>45418.654541886572</v>
      </c>
      <c r="D74" s="28" t="s">
        <v>354</v>
      </c>
      <c r="E74" s="28" t="s">
        <v>159</v>
      </c>
      <c r="F74" s="28" t="s">
        <v>255</v>
      </c>
      <c r="G74" s="28">
        <v>3</v>
      </c>
      <c r="H74" s="28">
        <v>3</v>
      </c>
      <c r="I74" s="28">
        <v>4</v>
      </c>
      <c r="J74" s="28">
        <v>3</v>
      </c>
      <c r="K74" s="28" t="s">
        <v>264</v>
      </c>
      <c r="L74" s="28" t="s">
        <v>121</v>
      </c>
      <c r="M74" s="28">
        <v>5</v>
      </c>
      <c r="N74" s="28">
        <v>4</v>
      </c>
      <c r="O74" s="28">
        <v>5</v>
      </c>
      <c r="P74" s="16"/>
      <c r="Q74" s="28">
        <v>2</v>
      </c>
      <c r="R74" s="28">
        <v>2</v>
      </c>
      <c r="S74" s="28">
        <v>2</v>
      </c>
      <c r="T74" s="28">
        <v>4</v>
      </c>
      <c r="U74" s="28">
        <v>5</v>
      </c>
      <c r="V74" s="28">
        <v>3</v>
      </c>
      <c r="W74" s="28">
        <v>3</v>
      </c>
      <c r="X74" s="28">
        <v>5</v>
      </c>
      <c r="Y74" s="28">
        <v>3</v>
      </c>
      <c r="Z74" s="28">
        <v>3</v>
      </c>
      <c r="AA74" s="28">
        <v>3</v>
      </c>
      <c r="AB74" s="28">
        <v>3</v>
      </c>
      <c r="AC74" s="28">
        <v>4</v>
      </c>
      <c r="AD74" s="28">
        <v>5</v>
      </c>
      <c r="AE74" s="28">
        <v>5</v>
      </c>
      <c r="AF74" s="16"/>
      <c r="AG74" s="16"/>
      <c r="AH74" s="16"/>
      <c r="AI74" s="16"/>
      <c r="AJ74" s="16"/>
    </row>
    <row r="75" spans="1:36" x14ac:dyDescent="0.35">
      <c r="A75" s="16"/>
      <c r="B75" s="28">
        <v>2</v>
      </c>
      <c r="C75" s="30">
        <v>45418.655468437501</v>
      </c>
      <c r="D75" s="28" t="s">
        <v>354</v>
      </c>
      <c r="E75" s="28" t="s">
        <v>159</v>
      </c>
      <c r="F75" s="28" t="s">
        <v>255</v>
      </c>
      <c r="G75" s="28">
        <v>2</v>
      </c>
      <c r="H75" s="28">
        <v>3</v>
      </c>
      <c r="I75" s="28">
        <v>4</v>
      </c>
      <c r="J75" s="28">
        <v>4</v>
      </c>
      <c r="K75" s="28" t="s">
        <v>264</v>
      </c>
      <c r="L75" s="28" t="s">
        <v>121</v>
      </c>
      <c r="M75" s="28">
        <v>2</v>
      </c>
      <c r="N75" s="28">
        <v>3</v>
      </c>
      <c r="O75" s="28">
        <v>4</v>
      </c>
      <c r="P75" s="28" t="s">
        <v>86</v>
      </c>
      <c r="Q75" s="28">
        <v>3</v>
      </c>
      <c r="R75" s="28">
        <v>3</v>
      </c>
      <c r="S75" s="28">
        <v>2</v>
      </c>
      <c r="T75" s="28">
        <v>4</v>
      </c>
      <c r="U75" s="28">
        <v>5</v>
      </c>
      <c r="V75" s="28">
        <v>3</v>
      </c>
      <c r="W75" s="28">
        <v>3</v>
      </c>
      <c r="X75" s="28">
        <v>4</v>
      </c>
      <c r="Y75" s="28">
        <v>2</v>
      </c>
      <c r="Z75" s="28">
        <v>4</v>
      </c>
      <c r="AA75" s="28">
        <v>3</v>
      </c>
      <c r="AB75" s="28">
        <v>4</v>
      </c>
      <c r="AC75" s="28">
        <v>4</v>
      </c>
      <c r="AD75" s="28">
        <v>4</v>
      </c>
      <c r="AE75" s="28">
        <v>4</v>
      </c>
      <c r="AF75" s="16"/>
      <c r="AG75" s="16"/>
      <c r="AH75" s="16"/>
      <c r="AI75" s="16"/>
      <c r="AJ75" s="16"/>
    </row>
    <row r="76" spans="1:36" x14ac:dyDescent="0.35">
      <c r="A76" s="16"/>
      <c r="B76" s="28">
        <v>2</v>
      </c>
      <c r="C76" s="30">
        <v>45418.655516273153</v>
      </c>
      <c r="D76" s="28" t="s">
        <v>354</v>
      </c>
      <c r="E76" s="28" t="s">
        <v>159</v>
      </c>
      <c r="F76" s="28" t="s">
        <v>255</v>
      </c>
      <c r="G76" s="28">
        <v>2</v>
      </c>
      <c r="H76" s="28">
        <v>5</v>
      </c>
      <c r="I76" s="28">
        <v>2</v>
      </c>
      <c r="J76" s="28">
        <v>2</v>
      </c>
      <c r="K76" s="28" t="s">
        <v>263</v>
      </c>
      <c r="L76" s="28" t="s">
        <v>121</v>
      </c>
      <c r="M76" s="28">
        <v>5</v>
      </c>
      <c r="N76" s="28">
        <v>4</v>
      </c>
      <c r="O76" s="28">
        <v>2</v>
      </c>
      <c r="P76" s="28" t="s">
        <v>183</v>
      </c>
      <c r="Q76" s="28">
        <v>3</v>
      </c>
      <c r="R76" s="28">
        <v>3</v>
      </c>
      <c r="S76" s="28">
        <v>2</v>
      </c>
      <c r="T76" s="28">
        <v>4</v>
      </c>
      <c r="U76" s="28">
        <v>5</v>
      </c>
      <c r="V76" s="28">
        <v>3</v>
      </c>
      <c r="W76" s="28">
        <v>3</v>
      </c>
      <c r="X76" s="28">
        <v>4</v>
      </c>
      <c r="Y76" s="28">
        <v>5</v>
      </c>
      <c r="Z76" s="28">
        <v>5</v>
      </c>
      <c r="AA76" s="28">
        <v>4</v>
      </c>
      <c r="AB76" s="28">
        <v>3</v>
      </c>
      <c r="AC76" s="28">
        <v>3</v>
      </c>
      <c r="AD76" s="28">
        <v>3</v>
      </c>
      <c r="AE76" s="28">
        <v>3</v>
      </c>
      <c r="AF76" s="16"/>
      <c r="AG76" s="16"/>
      <c r="AH76" s="16"/>
      <c r="AI76" s="16"/>
      <c r="AJ76" s="16"/>
    </row>
    <row r="77" spans="1:36" x14ac:dyDescent="0.35">
      <c r="A77" s="16"/>
      <c r="B77" s="28">
        <v>2</v>
      </c>
      <c r="C77" s="30">
        <v>45418.658895775465</v>
      </c>
      <c r="D77" s="28" t="s">
        <v>354</v>
      </c>
      <c r="E77" s="28" t="s">
        <v>159</v>
      </c>
      <c r="F77" s="28" t="s">
        <v>355</v>
      </c>
      <c r="G77" s="28">
        <v>2</v>
      </c>
      <c r="H77" s="28">
        <v>3</v>
      </c>
      <c r="I77" s="28">
        <v>1</v>
      </c>
      <c r="J77" s="28">
        <v>1</v>
      </c>
      <c r="K77" s="28" t="s">
        <v>263</v>
      </c>
      <c r="L77" s="28" t="s">
        <v>121</v>
      </c>
      <c r="M77" s="28">
        <v>3</v>
      </c>
      <c r="N77" s="28">
        <v>4</v>
      </c>
      <c r="O77" s="28">
        <v>4</v>
      </c>
      <c r="P77" s="16"/>
      <c r="Q77" s="28">
        <v>1</v>
      </c>
      <c r="R77" s="28">
        <v>1</v>
      </c>
      <c r="S77" s="28">
        <v>2</v>
      </c>
      <c r="T77" s="28">
        <v>2</v>
      </c>
      <c r="U77" s="28">
        <v>4</v>
      </c>
      <c r="V77" s="28">
        <v>4</v>
      </c>
      <c r="W77" s="28">
        <v>4</v>
      </c>
      <c r="X77" s="28">
        <v>4</v>
      </c>
      <c r="Y77" s="28">
        <v>3</v>
      </c>
      <c r="Z77" s="28">
        <v>3</v>
      </c>
      <c r="AA77" s="28">
        <v>3</v>
      </c>
      <c r="AB77" s="28">
        <v>3</v>
      </c>
      <c r="AC77" s="28">
        <v>4</v>
      </c>
      <c r="AD77" s="28">
        <v>4</v>
      </c>
      <c r="AE77" s="28">
        <v>4</v>
      </c>
      <c r="AF77" s="16"/>
      <c r="AG77" s="16"/>
      <c r="AH77" s="16"/>
      <c r="AI77" s="16"/>
      <c r="AJ77" s="16"/>
    </row>
    <row r="78" spans="1:36" x14ac:dyDescent="0.35">
      <c r="A78" s="16"/>
      <c r="B78" s="28">
        <v>2</v>
      </c>
      <c r="C78" s="30">
        <v>45418.659365208332</v>
      </c>
      <c r="D78" s="28" t="s">
        <v>354</v>
      </c>
      <c r="E78" s="28" t="s">
        <v>159</v>
      </c>
      <c r="F78" s="28" t="s">
        <v>355</v>
      </c>
      <c r="G78" s="28">
        <v>5</v>
      </c>
      <c r="H78" s="28">
        <v>2</v>
      </c>
      <c r="I78" s="28">
        <v>5</v>
      </c>
      <c r="J78" s="28">
        <v>5</v>
      </c>
      <c r="K78" s="28" t="s">
        <v>264</v>
      </c>
      <c r="L78" s="28" t="s">
        <v>121</v>
      </c>
      <c r="M78" s="28">
        <v>4</v>
      </c>
      <c r="N78" s="28">
        <v>5</v>
      </c>
      <c r="O78" s="28">
        <v>4</v>
      </c>
      <c r="P78" s="16"/>
      <c r="Q78" s="28">
        <v>4</v>
      </c>
      <c r="R78" s="28">
        <v>1</v>
      </c>
      <c r="S78" s="28">
        <v>5</v>
      </c>
      <c r="T78" s="28">
        <v>4</v>
      </c>
      <c r="U78" s="28">
        <v>5</v>
      </c>
      <c r="V78" s="28">
        <v>4</v>
      </c>
      <c r="W78" s="28">
        <v>5</v>
      </c>
      <c r="X78" s="28">
        <v>5</v>
      </c>
      <c r="Y78" s="28">
        <v>3</v>
      </c>
      <c r="Z78" s="28">
        <v>4</v>
      </c>
      <c r="AA78" s="28">
        <v>5</v>
      </c>
      <c r="AB78" s="28">
        <v>4</v>
      </c>
      <c r="AC78" s="28">
        <v>5</v>
      </c>
      <c r="AD78" s="28">
        <v>4</v>
      </c>
      <c r="AE78" s="28">
        <v>4</v>
      </c>
      <c r="AF78" s="16"/>
      <c r="AG78" s="16"/>
      <c r="AH78" s="16"/>
      <c r="AI78" s="16"/>
      <c r="AJ78" s="16"/>
    </row>
    <row r="79" spans="1:36" x14ac:dyDescent="0.35">
      <c r="A79" s="16"/>
      <c r="B79" s="28">
        <v>2</v>
      </c>
      <c r="C79" s="30">
        <v>45418.659388113425</v>
      </c>
      <c r="D79" s="28" t="s">
        <v>354</v>
      </c>
      <c r="E79" s="28" t="s">
        <v>159</v>
      </c>
      <c r="F79" s="28" t="s">
        <v>255</v>
      </c>
      <c r="G79" s="28">
        <v>4</v>
      </c>
      <c r="H79" s="28">
        <v>3</v>
      </c>
      <c r="I79" s="28">
        <v>3</v>
      </c>
      <c r="J79" s="28">
        <v>4</v>
      </c>
      <c r="K79" s="28" t="s">
        <v>265</v>
      </c>
      <c r="L79" s="28" t="s">
        <v>121</v>
      </c>
      <c r="M79" s="28">
        <v>4</v>
      </c>
      <c r="N79" s="28">
        <v>4</v>
      </c>
      <c r="O79" s="28">
        <v>5</v>
      </c>
      <c r="P79" s="28" t="s">
        <v>86</v>
      </c>
      <c r="Q79" s="28">
        <v>3</v>
      </c>
      <c r="R79" s="28">
        <v>3</v>
      </c>
      <c r="S79" s="28">
        <v>4</v>
      </c>
      <c r="T79" s="28">
        <v>4</v>
      </c>
      <c r="U79" s="28">
        <v>5</v>
      </c>
      <c r="V79" s="28">
        <v>4</v>
      </c>
      <c r="W79" s="28">
        <v>4</v>
      </c>
      <c r="X79" s="28">
        <v>4</v>
      </c>
      <c r="Y79" s="28">
        <v>4</v>
      </c>
      <c r="Z79" s="28">
        <v>4</v>
      </c>
      <c r="AA79" s="28">
        <v>3</v>
      </c>
      <c r="AB79" s="28">
        <v>4</v>
      </c>
      <c r="AC79" s="28">
        <v>4</v>
      </c>
      <c r="AD79" s="28">
        <v>4</v>
      </c>
      <c r="AE79" s="28">
        <v>4</v>
      </c>
      <c r="AF79" s="16"/>
      <c r="AG79" s="16"/>
      <c r="AH79" s="16"/>
      <c r="AI79" s="16"/>
      <c r="AJ79" s="16"/>
    </row>
    <row r="80" spans="1:36" x14ac:dyDescent="0.35">
      <c r="A80" s="16"/>
      <c r="B80" s="28">
        <v>2</v>
      </c>
      <c r="C80" s="30">
        <v>45418.659683449077</v>
      </c>
      <c r="D80" s="28" t="s">
        <v>354</v>
      </c>
      <c r="E80" s="28" t="s">
        <v>159</v>
      </c>
      <c r="F80" s="28" t="s">
        <v>255</v>
      </c>
      <c r="G80" s="28">
        <v>3</v>
      </c>
      <c r="H80" s="28">
        <v>4</v>
      </c>
      <c r="I80" s="28">
        <v>3</v>
      </c>
      <c r="J80" s="28">
        <v>3</v>
      </c>
      <c r="K80" s="28" t="s">
        <v>264</v>
      </c>
      <c r="L80" s="28" t="s">
        <v>121</v>
      </c>
      <c r="M80" s="28">
        <v>4</v>
      </c>
      <c r="N80" s="28">
        <v>5</v>
      </c>
      <c r="O80" s="28">
        <v>5</v>
      </c>
      <c r="P80" s="28" t="s">
        <v>184</v>
      </c>
      <c r="Q80" s="28">
        <v>4</v>
      </c>
      <c r="R80" s="28">
        <v>4</v>
      </c>
      <c r="S80" s="28">
        <v>3</v>
      </c>
      <c r="T80" s="28">
        <v>3</v>
      </c>
      <c r="U80" s="28">
        <v>5</v>
      </c>
      <c r="V80" s="28">
        <v>3</v>
      </c>
      <c r="W80" s="28">
        <v>2</v>
      </c>
      <c r="X80" s="28">
        <v>5</v>
      </c>
      <c r="Y80" s="28">
        <v>3</v>
      </c>
      <c r="Z80" s="28">
        <v>3</v>
      </c>
      <c r="AA80" s="28">
        <v>2</v>
      </c>
      <c r="AB80" s="28">
        <v>4</v>
      </c>
      <c r="AC80" s="28">
        <v>3</v>
      </c>
      <c r="AD80" s="28">
        <v>4</v>
      </c>
      <c r="AE80" s="28">
        <v>4</v>
      </c>
      <c r="AF80" s="16"/>
      <c r="AG80" s="16"/>
      <c r="AH80" s="16"/>
      <c r="AI80" s="16"/>
      <c r="AJ80" s="16"/>
    </row>
    <row r="81" spans="1:36" x14ac:dyDescent="0.35">
      <c r="A81" s="16"/>
      <c r="B81" s="28">
        <v>2</v>
      </c>
      <c r="C81" s="30">
        <v>45418.660947337965</v>
      </c>
      <c r="D81" s="28" t="s">
        <v>354</v>
      </c>
      <c r="E81" s="28" t="s">
        <v>159</v>
      </c>
      <c r="F81" s="28" t="s">
        <v>255</v>
      </c>
      <c r="G81" s="28">
        <v>4</v>
      </c>
      <c r="H81" s="28">
        <v>5</v>
      </c>
      <c r="I81" s="28">
        <v>5</v>
      </c>
      <c r="J81" s="28">
        <v>4</v>
      </c>
      <c r="K81" s="28" t="s">
        <v>264</v>
      </c>
      <c r="L81" s="28" t="s">
        <v>121</v>
      </c>
      <c r="M81" s="28">
        <v>5</v>
      </c>
      <c r="N81" s="28">
        <v>5</v>
      </c>
      <c r="O81" s="28">
        <v>5</v>
      </c>
      <c r="P81" s="16"/>
      <c r="Q81" s="28">
        <v>3</v>
      </c>
      <c r="R81" s="28">
        <v>3</v>
      </c>
      <c r="S81" s="28">
        <v>2</v>
      </c>
      <c r="T81" s="28">
        <v>5</v>
      </c>
      <c r="U81" s="28">
        <v>5</v>
      </c>
      <c r="V81" s="28">
        <v>5</v>
      </c>
      <c r="W81" s="28">
        <v>3</v>
      </c>
      <c r="X81" s="28">
        <v>5</v>
      </c>
      <c r="Y81" s="28">
        <v>4</v>
      </c>
      <c r="Z81" s="28">
        <v>4</v>
      </c>
      <c r="AA81" s="28">
        <v>4</v>
      </c>
      <c r="AB81" s="28">
        <v>4</v>
      </c>
      <c r="AC81" s="28">
        <v>4</v>
      </c>
      <c r="AD81" s="28">
        <v>4</v>
      </c>
      <c r="AE81" s="28">
        <v>5</v>
      </c>
      <c r="AF81" s="16"/>
      <c r="AG81" s="16"/>
      <c r="AH81" s="16"/>
      <c r="AI81" s="16"/>
      <c r="AJ81" s="16"/>
    </row>
    <row r="82" spans="1:36" x14ac:dyDescent="0.35">
      <c r="A82" s="16"/>
      <c r="B82" s="28">
        <v>2</v>
      </c>
      <c r="C82" s="30">
        <v>45418.661433969908</v>
      </c>
      <c r="D82" s="28" t="s">
        <v>354</v>
      </c>
      <c r="E82" s="28" t="s">
        <v>159</v>
      </c>
      <c r="F82" s="28" t="s">
        <v>255</v>
      </c>
      <c r="G82" s="28">
        <v>5</v>
      </c>
      <c r="H82" s="28">
        <v>4</v>
      </c>
      <c r="I82" s="28">
        <v>4</v>
      </c>
      <c r="J82" s="28">
        <v>5</v>
      </c>
      <c r="K82" s="28" t="s">
        <v>264</v>
      </c>
      <c r="L82" s="28" t="s">
        <v>121</v>
      </c>
      <c r="M82" s="28">
        <v>4</v>
      </c>
      <c r="N82" s="28">
        <v>5</v>
      </c>
      <c r="O82" s="28">
        <v>5</v>
      </c>
      <c r="P82" s="28" t="s">
        <v>185</v>
      </c>
      <c r="Q82" s="28">
        <v>3</v>
      </c>
      <c r="R82" s="28">
        <v>3</v>
      </c>
      <c r="S82" s="28">
        <v>4</v>
      </c>
      <c r="T82" s="28">
        <v>4</v>
      </c>
      <c r="U82" s="28">
        <v>5</v>
      </c>
      <c r="V82" s="28">
        <v>4</v>
      </c>
      <c r="W82" s="28">
        <v>3</v>
      </c>
      <c r="X82" s="28">
        <v>1</v>
      </c>
      <c r="Y82" s="28">
        <v>3</v>
      </c>
      <c r="Z82" s="28">
        <v>3</v>
      </c>
      <c r="AA82" s="28">
        <v>4</v>
      </c>
      <c r="AB82" s="28">
        <v>4</v>
      </c>
      <c r="AC82" s="28">
        <v>4</v>
      </c>
      <c r="AD82" s="28">
        <v>4</v>
      </c>
      <c r="AE82" s="28">
        <v>5</v>
      </c>
      <c r="AF82" s="16"/>
      <c r="AG82" s="16"/>
      <c r="AH82" s="16"/>
      <c r="AI82" s="16"/>
      <c r="AJ82" s="16"/>
    </row>
    <row r="83" spans="1:36" x14ac:dyDescent="0.35">
      <c r="A83" s="16"/>
      <c r="B83" s="28">
        <v>2</v>
      </c>
      <c r="C83" s="30">
        <v>45418.661589398151</v>
      </c>
      <c r="D83" s="28" t="s">
        <v>354</v>
      </c>
      <c r="E83" s="28" t="s">
        <v>159</v>
      </c>
      <c r="F83" s="28" t="s">
        <v>255</v>
      </c>
      <c r="G83" s="28">
        <v>4</v>
      </c>
      <c r="H83" s="28">
        <v>5</v>
      </c>
      <c r="I83" s="28">
        <v>4</v>
      </c>
      <c r="J83" s="28">
        <v>3</v>
      </c>
      <c r="K83" s="28" t="s">
        <v>263</v>
      </c>
      <c r="L83" s="28" t="s">
        <v>121</v>
      </c>
      <c r="M83" s="28">
        <v>4</v>
      </c>
      <c r="N83" s="28">
        <v>4</v>
      </c>
      <c r="O83" s="28">
        <v>5</v>
      </c>
      <c r="P83" s="16"/>
      <c r="Q83" s="28">
        <v>2</v>
      </c>
      <c r="R83" s="28">
        <v>2</v>
      </c>
      <c r="S83" s="28">
        <v>1</v>
      </c>
      <c r="T83" s="28">
        <v>3</v>
      </c>
      <c r="U83" s="28">
        <v>5</v>
      </c>
      <c r="V83" s="28">
        <v>3</v>
      </c>
      <c r="W83" s="28">
        <v>4</v>
      </c>
      <c r="X83" s="28">
        <v>5</v>
      </c>
      <c r="Y83" s="28">
        <v>3</v>
      </c>
      <c r="Z83" s="28">
        <v>3</v>
      </c>
      <c r="AA83" s="28">
        <v>4</v>
      </c>
      <c r="AB83" s="28">
        <v>4</v>
      </c>
      <c r="AC83" s="28">
        <v>4</v>
      </c>
      <c r="AD83" s="28">
        <v>4</v>
      </c>
      <c r="AE83" s="28">
        <v>5</v>
      </c>
      <c r="AF83" s="16"/>
      <c r="AG83" s="16"/>
      <c r="AH83" s="16"/>
      <c r="AI83" s="16"/>
      <c r="AJ83" s="16"/>
    </row>
    <row r="84" spans="1:36" x14ac:dyDescent="0.35">
      <c r="A84" s="16"/>
      <c r="B84" s="28">
        <v>2</v>
      </c>
      <c r="C84" s="30">
        <v>45418.662437118051</v>
      </c>
      <c r="D84" s="28" t="s">
        <v>354</v>
      </c>
      <c r="E84" s="28" t="s">
        <v>159</v>
      </c>
      <c r="F84" s="28" t="s">
        <v>255</v>
      </c>
      <c r="G84" s="28">
        <v>3</v>
      </c>
      <c r="H84" s="28">
        <v>3</v>
      </c>
      <c r="I84" s="28">
        <v>4</v>
      </c>
      <c r="J84" s="28">
        <v>4</v>
      </c>
      <c r="K84" s="28" t="s">
        <v>264</v>
      </c>
      <c r="L84" s="28" t="s">
        <v>121</v>
      </c>
      <c r="M84" s="28">
        <v>3</v>
      </c>
      <c r="N84" s="28">
        <v>3</v>
      </c>
      <c r="O84" s="28">
        <v>5</v>
      </c>
      <c r="P84" s="16"/>
      <c r="Q84" s="28">
        <v>2</v>
      </c>
      <c r="R84" s="28">
        <v>1</v>
      </c>
      <c r="S84" s="28">
        <v>1</v>
      </c>
      <c r="T84" s="28">
        <v>3</v>
      </c>
      <c r="U84" s="28">
        <v>4</v>
      </c>
      <c r="V84" s="28">
        <v>3</v>
      </c>
      <c r="W84" s="28">
        <v>4</v>
      </c>
      <c r="X84" s="28">
        <v>4</v>
      </c>
      <c r="Y84" s="28">
        <v>3</v>
      </c>
      <c r="Z84" s="28">
        <v>3</v>
      </c>
      <c r="AA84" s="28">
        <v>2</v>
      </c>
      <c r="AB84" s="28">
        <v>2</v>
      </c>
      <c r="AC84" s="28">
        <v>3</v>
      </c>
      <c r="AD84" s="28">
        <v>3</v>
      </c>
      <c r="AE84" s="28">
        <v>3</v>
      </c>
      <c r="AF84" s="16"/>
      <c r="AG84" s="16"/>
      <c r="AH84" s="16"/>
      <c r="AI84" s="16"/>
      <c r="AJ84" s="16"/>
    </row>
    <row r="85" spans="1:36" x14ac:dyDescent="0.35">
      <c r="A85" s="16"/>
      <c r="B85" s="28">
        <v>2</v>
      </c>
      <c r="C85" s="30">
        <v>45418.662805115746</v>
      </c>
      <c r="D85" s="28" t="s">
        <v>354</v>
      </c>
      <c r="E85" s="28" t="s">
        <v>159</v>
      </c>
      <c r="F85" s="28" t="s">
        <v>255</v>
      </c>
      <c r="G85" s="28">
        <v>2</v>
      </c>
      <c r="H85" s="28">
        <v>1</v>
      </c>
      <c r="I85" s="28">
        <v>2</v>
      </c>
      <c r="J85" s="28">
        <v>3</v>
      </c>
      <c r="K85" s="28" t="s">
        <v>264</v>
      </c>
      <c r="L85" s="28" t="s">
        <v>121</v>
      </c>
      <c r="M85" s="28">
        <v>3</v>
      </c>
      <c r="N85" s="28">
        <v>2</v>
      </c>
      <c r="O85" s="28">
        <v>4</v>
      </c>
      <c r="P85" s="16"/>
      <c r="Q85" s="28">
        <v>4</v>
      </c>
      <c r="R85" s="28">
        <v>4</v>
      </c>
      <c r="S85" s="28">
        <v>2</v>
      </c>
      <c r="T85" s="28">
        <v>3</v>
      </c>
      <c r="U85" s="28">
        <v>5</v>
      </c>
      <c r="V85" s="28">
        <v>2</v>
      </c>
      <c r="W85" s="28">
        <v>2</v>
      </c>
      <c r="X85" s="28">
        <v>5</v>
      </c>
      <c r="Y85" s="28">
        <v>3</v>
      </c>
      <c r="Z85" s="28">
        <v>1</v>
      </c>
      <c r="AA85" s="28">
        <v>2</v>
      </c>
      <c r="AB85" s="28">
        <v>2</v>
      </c>
      <c r="AC85" s="28">
        <v>4</v>
      </c>
      <c r="AD85" s="28">
        <v>4</v>
      </c>
      <c r="AE85" s="28">
        <v>4</v>
      </c>
      <c r="AF85" s="16"/>
      <c r="AG85" s="16"/>
      <c r="AH85" s="16"/>
      <c r="AI85" s="16"/>
      <c r="AJ85" s="16"/>
    </row>
    <row r="86" spans="1:36" x14ac:dyDescent="0.35">
      <c r="A86" s="16"/>
      <c r="B86" s="28">
        <v>2</v>
      </c>
      <c r="C86" s="30">
        <v>45418.662879942131</v>
      </c>
      <c r="D86" s="28" t="s">
        <v>354</v>
      </c>
      <c r="E86" s="28" t="s">
        <v>159</v>
      </c>
      <c r="F86" s="28" t="s">
        <v>255</v>
      </c>
      <c r="G86" s="28">
        <v>2</v>
      </c>
      <c r="H86" s="28">
        <v>3</v>
      </c>
      <c r="I86" s="28">
        <v>3</v>
      </c>
      <c r="J86" s="28">
        <v>4</v>
      </c>
      <c r="K86" s="28" t="s">
        <v>264</v>
      </c>
      <c r="L86" s="28" t="s">
        <v>123</v>
      </c>
      <c r="M86" s="28">
        <v>3</v>
      </c>
      <c r="N86" s="28">
        <v>4</v>
      </c>
      <c r="O86" s="28">
        <v>5</v>
      </c>
      <c r="P86" s="28" t="s">
        <v>86</v>
      </c>
      <c r="Q86" s="28">
        <v>1</v>
      </c>
      <c r="R86" s="28">
        <v>1</v>
      </c>
      <c r="S86" s="28">
        <v>2</v>
      </c>
      <c r="T86" s="28">
        <v>3</v>
      </c>
      <c r="U86" s="28">
        <v>4</v>
      </c>
      <c r="V86" s="28">
        <v>4</v>
      </c>
      <c r="W86" s="28">
        <v>3</v>
      </c>
      <c r="X86" s="28">
        <v>4</v>
      </c>
      <c r="Y86" s="28">
        <v>3</v>
      </c>
      <c r="Z86" s="28">
        <v>3</v>
      </c>
      <c r="AA86" s="28">
        <v>4</v>
      </c>
      <c r="AB86" s="28">
        <v>4</v>
      </c>
      <c r="AC86" s="28">
        <v>2</v>
      </c>
      <c r="AD86" s="28">
        <v>2</v>
      </c>
      <c r="AE86" s="28">
        <v>3</v>
      </c>
      <c r="AF86" s="16"/>
      <c r="AG86" s="16"/>
      <c r="AH86" s="16"/>
      <c r="AI86" s="16"/>
      <c r="AJ86" s="16"/>
    </row>
    <row r="87" spans="1:36" x14ac:dyDescent="0.35">
      <c r="A87" s="16"/>
      <c r="B87" s="28">
        <v>2</v>
      </c>
      <c r="C87" s="30">
        <v>45418.665471504632</v>
      </c>
      <c r="D87" s="28" t="s">
        <v>354</v>
      </c>
      <c r="E87" s="28" t="s">
        <v>159</v>
      </c>
      <c r="F87" s="28" t="s">
        <v>255</v>
      </c>
      <c r="G87" s="28">
        <v>1</v>
      </c>
      <c r="H87" s="28">
        <v>3</v>
      </c>
      <c r="I87" s="28">
        <v>2</v>
      </c>
      <c r="J87" s="28">
        <v>4</v>
      </c>
      <c r="K87" s="28" t="s">
        <v>263</v>
      </c>
      <c r="L87" s="28" t="s">
        <v>121</v>
      </c>
      <c r="M87" s="28">
        <v>3</v>
      </c>
      <c r="N87" s="28">
        <v>4</v>
      </c>
      <c r="O87" s="28">
        <v>3</v>
      </c>
      <c r="P87" s="28" t="s">
        <v>86</v>
      </c>
      <c r="Q87" s="28">
        <v>2</v>
      </c>
      <c r="R87" s="28">
        <v>2</v>
      </c>
      <c r="S87" s="28">
        <v>1</v>
      </c>
      <c r="T87" s="28">
        <v>4</v>
      </c>
      <c r="U87" s="28">
        <v>4</v>
      </c>
      <c r="V87" s="28">
        <v>3</v>
      </c>
      <c r="W87" s="28">
        <v>2</v>
      </c>
      <c r="X87" s="28">
        <v>4</v>
      </c>
      <c r="Y87" s="28">
        <v>3</v>
      </c>
      <c r="Z87" s="28">
        <v>3</v>
      </c>
      <c r="AA87" s="28">
        <v>2</v>
      </c>
      <c r="AB87" s="28">
        <v>3</v>
      </c>
      <c r="AC87" s="28">
        <v>3</v>
      </c>
      <c r="AD87" s="28">
        <v>3</v>
      </c>
      <c r="AE87" s="28">
        <v>3</v>
      </c>
      <c r="AF87" s="16"/>
      <c r="AG87" s="16"/>
      <c r="AH87" s="16"/>
      <c r="AI87" s="16"/>
      <c r="AJ87" s="16"/>
    </row>
    <row r="88" spans="1:36" x14ac:dyDescent="0.35">
      <c r="A88" s="16"/>
      <c r="B88" s="28">
        <v>2</v>
      </c>
      <c r="C88" s="30">
        <v>45418.66722787037</v>
      </c>
      <c r="D88" s="28" t="s">
        <v>354</v>
      </c>
      <c r="E88" s="28" t="s">
        <v>159</v>
      </c>
      <c r="F88" s="28" t="s">
        <v>255</v>
      </c>
      <c r="G88" s="28">
        <v>1</v>
      </c>
      <c r="H88" s="28">
        <v>5</v>
      </c>
      <c r="I88" s="28">
        <v>2</v>
      </c>
      <c r="J88" s="28">
        <v>2</v>
      </c>
      <c r="K88" s="28" t="s">
        <v>264</v>
      </c>
      <c r="L88" s="28" t="s">
        <v>121</v>
      </c>
      <c r="M88" s="28">
        <v>5</v>
      </c>
      <c r="N88" s="28">
        <v>4</v>
      </c>
      <c r="O88" s="28">
        <v>5</v>
      </c>
      <c r="P88" s="16"/>
      <c r="Q88" s="28">
        <v>2</v>
      </c>
      <c r="R88" s="28">
        <v>1</v>
      </c>
      <c r="S88" s="28">
        <v>1</v>
      </c>
      <c r="T88" s="28">
        <v>3</v>
      </c>
      <c r="U88" s="28">
        <v>3</v>
      </c>
      <c r="V88" s="28">
        <v>1</v>
      </c>
      <c r="W88" s="28">
        <v>4</v>
      </c>
      <c r="X88" s="28">
        <v>2</v>
      </c>
      <c r="Y88" s="28">
        <v>3</v>
      </c>
      <c r="Z88" s="28">
        <v>3</v>
      </c>
      <c r="AA88" s="28">
        <v>2</v>
      </c>
      <c r="AB88" s="28">
        <v>4</v>
      </c>
      <c r="AC88" s="28">
        <v>4</v>
      </c>
      <c r="AD88" s="28">
        <v>4</v>
      </c>
      <c r="AE88" s="28">
        <v>4</v>
      </c>
      <c r="AF88" s="16"/>
      <c r="AG88" s="16"/>
      <c r="AH88" s="16"/>
      <c r="AI88" s="16"/>
      <c r="AJ88" s="16"/>
    </row>
    <row r="89" spans="1:36" x14ac:dyDescent="0.35">
      <c r="A89" s="16"/>
      <c r="B89" s="28">
        <v>2</v>
      </c>
      <c r="C89" s="30">
        <v>45418.669958298611</v>
      </c>
      <c r="D89" s="28" t="s">
        <v>354</v>
      </c>
      <c r="E89" s="28" t="s">
        <v>159</v>
      </c>
      <c r="F89" s="28" t="s">
        <v>356</v>
      </c>
      <c r="G89" s="28">
        <v>5</v>
      </c>
      <c r="H89" s="28">
        <v>4</v>
      </c>
      <c r="I89" s="28">
        <v>5</v>
      </c>
      <c r="J89" s="28">
        <v>5</v>
      </c>
      <c r="K89" s="28" t="s">
        <v>263</v>
      </c>
      <c r="L89" s="28" t="s">
        <v>121</v>
      </c>
      <c r="M89" s="28">
        <v>5</v>
      </c>
      <c r="N89" s="28">
        <v>4</v>
      </c>
      <c r="O89" s="28">
        <v>5</v>
      </c>
      <c r="P89" s="28" t="s">
        <v>186</v>
      </c>
      <c r="Q89" s="28">
        <v>3</v>
      </c>
      <c r="R89" s="28">
        <v>5</v>
      </c>
      <c r="S89" s="28">
        <v>5</v>
      </c>
      <c r="T89" s="28">
        <v>4</v>
      </c>
      <c r="U89" s="28">
        <v>5</v>
      </c>
      <c r="V89" s="28">
        <v>5</v>
      </c>
      <c r="W89" s="28">
        <v>5</v>
      </c>
      <c r="X89" s="28">
        <v>5</v>
      </c>
      <c r="Y89" s="28">
        <v>4</v>
      </c>
      <c r="Z89" s="28">
        <v>4</v>
      </c>
      <c r="AA89" s="28">
        <v>5</v>
      </c>
      <c r="AB89" s="28">
        <v>5</v>
      </c>
      <c r="AC89" s="28">
        <v>5</v>
      </c>
      <c r="AD89" s="28">
        <v>5</v>
      </c>
      <c r="AE89" s="28">
        <v>5</v>
      </c>
      <c r="AF89" s="16"/>
      <c r="AG89" s="16"/>
      <c r="AH89" s="16"/>
      <c r="AI89" s="16"/>
      <c r="AJ89" s="16"/>
    </row>
    <row r="90" spans="1:36" x14ac:dyDescent="0.35">
      <c r="A90" s="16"/>
      <c r="B90" s="28">
        <v>2</v>
      </c>
      <c r="C90" s="30">
        <v>45418.670770405093</v>
      </c>
      <c r="D90" s="28" t="s">
        <v>354</v>
      </c>
      <c r="E90" s="28" t="s">
        <v>159</v>
      </c>
      <c r="F90" s="28" t="s">
        <v>255</v>
      </c>
      <c r="G90" s="28">
        <v>1</v>
      </c>
      <c r="H90" s="28">
        <v>3</v>
      </c>
      <c r="I90" s="28">
        <v>1</v>
      </c>
      <c r="J90" s="28">
        <v>2</v>
      </c>
      <c r="K90" s="28" t="s">
        <v>264</v>
      </c>
      <c r="L90" s="28" t="s">
        <v>121</v>
      </c>
      <c r="M90" s="28">
        <v>5</v>
      </c>
      <c r="N90" s="28">
        <v>3</v>
      </c>
      <c r="O90" s="28">
        <v>3</v>
      </c>
      <c r="P90" s="16"/>
      <c r="Q90" s="28">
        <v>4</v>
      </c>
      <c r="R90" s="28">
        <v>2</v>
      </c>
      <c r="S90" s="28">
        <v>1</v>
      </c>
      <c r="T90" s="28">
        <v>3</v>
      </c>
      <c r="U90" s="28">
        <v>4</v>
      </c>
      <c r="V90" s="28">
        <v>4</v>
      </c>
      <c r="W90" s="28">
        <v>1</v>
      </c>
      <c r="X90" s="28">
        <v>4</v>
      </c>
      <c r="Y90" s="28">
        <v>1</v>
      </c>
      <c r="Z90" s="28">
        <v>1</v>
      </c>
      <c r="AA90" s="28">
        <v>1</v>
      </c>
      <c r="AB90" s="28">
        <v>4</v>
      </c>
      <c r="AC90" s="28">
        <v>4</v>
      </c>
      <c r="AD90" s="28">
        <v>4</v>
      </c>
      <c r="AE90" s="28">
        <v>4</v>
      </c>
      <c r="AF90" s="16"/>
      <c r="AG90" s="16"/>
      <c r="AH90" s="16"/>
      <c r="AI90" s="16"/>
      <c r="AJ90" s="16"/>
    </row>
    <row r="91" spans="1:36" x14ac:dyDescent="0.35">
      <c r="A91" s="16"/>
      <c r="B91" s="28">
        <v>2</v>
      </c>
      <c r="C91" s="30">
        <v>45418.675378912041</v>
      </c>
      <c r="D91" s="28" t="s">
        <v>354</v>
      </c>
      <c r="E91" s="28" t="s">
        <v>159</v>
      </c>
      <c r="F91" s="28" t="s">
        <v>356</v>
      </c>
      <c r="G91" s="28">
        <v>4</v>
      </c>
      <c r="H91" s="28">
        <v>4</v>
      </c>
      <c r="I91" s="28">
        <v>4</v>
      </c>
      <c r="J91" s="28">
        <v>4</v>
      </c>
      <c r="K91" s="28" t="s">
        <v>264</v>
      </c>
      <c r="L91" s="28" t="s">
        <v>121</v>
      </c>
      <c r="M91" s="28">
        <v>1</v>
      </c>
      <c r="N91" s="28">
        <v>4</v>
      </c>
      <c r="O91" s="28">
        <v>2</v>
      </c>
      <c r="P91" s="16"/>
      <c r="Q91" s="28">
        <v>4</v>
      </c>
      <c r="R91" s="28">
        <v>3</v>
      </c>
      <c r="S91" s="28">
        <v>2</v>
      </c>
      <c r="T91" s="28">
        <v>2</v>
      </c>
      <c r="U91" s="28">
        <v>4</v>
      </c>
      <c r="V91" s="28">
        <v>3</v>
      </c>
      <c r="W91" s="28">
        <v>2</v>
      </c>
      <c r="X91" s="28">
        <v>5</v>
      </c>
      <c r="Y91" s="28">
        <v>4</v>
      </c>
      <c r="Z91" s="28">
        <v>5</v>
      </c>
      <c r="AA91" s="28">
        <v>3</v>
      </c>
      <c r="AB91" s="28">
        <v>2</v>
      </c>
      <c r="AC91" s="28">
        <v>3</v>
      </c>
      <c r="AD91" s="28">
        <v>3</v>
      </c>
      <c r="AE91" s="28">
        <v>3</v>
      </c>
      <c r="AF91" s="16"/>
      <c r="AG91" s="16"/>
      <c r="AH91" s="16"/>
      <c r="AI91" s="16"/>
      <c r="AJ91" s="16"/>
    </row>
    <row r="92" spans="1:36" x14ac:dyDescent="0.35">
      <c r="A92" s="16"/>
      <c r="B92" s="28">
        <v>2</v>
      </c>
      <c r="C92" s="30">
        <v>45418.677442291664</v>
      </c>
      <c r="D92" s="28" t="s">
        <v>354</v>
      </c>
      <c r="E92" s="28" t="s">
        <v>159</v>
      </c>
      <c r="F92" s="28" t="s">
        <v>355</v>
      </c>
      <c r="G92" s="28">
        <v>4</v>
      </c>
      <c r="H92" s="28">
        <v>4</v>
      </c>
      <c r="I92" s="28">
        <v>4</v>
      </c>
      <c r="J92" s="28">
        <v>4</v>
      </c>
      <c r="K92" s="28" t="s">
        <v>265</v>
      </c>
      <c r="L92" s="28" t="s">
        <v>121</v>
      </c>
      <c r="M92" s="28">
        <v>3</v>
      </c>
      <c r="N92" s="28">
        <v>4</v>
      </c>
      <c r="O92" s="28">
        <v>4</v>
      </c>
      <c r="P92" s="16"/>
      <c r="Q92" s="28">
        <v>4</v>
      </c>
      <c r="R92" s="28">
        <v>5</v>
      </c>
      <c r="S92" s="28">
        <v>5</v>
      </c>
      <c r="T92" s="28">
        <v>3</v>
      </c>
      <c r="U92" s="28">
        <v>4</v>
      </c>
      <c r="V92" s="28">
        <v>4</v>
      </c>
      <c r="W92" s="28">
        <v>4</v>
      </c>
      <c r="X92" s="28">
        <v>4</v>
      </c>
      <c r="Y92" s="28">
        <v>4</v>
      </c>
      <c r="Z92" s="28">
        <v>4</v>
      </c>
      <c r="AA92" s="28">
        <v>4</v>
      </c>
      <c r="AB92" s="28">
        <v>2</v>
      </c>
      <c r="AC92" s="28">
        <v>3</v>
      </c>
      <c r="AD92" s="28">
        <v>3</v>
      </c>
      <c r="AE92" s="28">
        <v>3</v>
      </c>
      <c r="AF92" s="16"/>
      <c r="AG92" s="16"/>
      <c r="AH92" s="16"/>
      <c r="AI92" s="16"/>
      <c r="AJ92" s="16"/>
    </row>
    <row r="93" spans="1:36" x14ac:dyDescent="0.35">
      <c r="A93" s="16"/>
      <c r="B93" s="28">
        <v>2</v>
      </c>
      <c r="C93" s="30">
        <v>45418.67880765046</v>
      </c>
      <c r="D93" s="28" t="s">
        <v>354</v>
      </c>
      <c r="E93" s="28" t="s">
        <v>159</v>
      </c>
      <c r="F93" s="28" t="s">
        <v>255</v>
      </c>
      <c r="G93" s="28">
        <v>3</v>
      </c>
      <c r="H93" s="28">
        <v>4</v>
      </c>
      <c r="I93" s="28">
        <v>2</v>
      </c>
      <c r="J93" s="28">
        <v>5</v>
      </c>
      <c r="K93" s="28" t="s">
        <v>264</v>
      </c>
      <c r="L93" s="28" t="s">
        <v>121</v>
      </c>
      <c r="M93" s="28">
        <v>4</v>
      </c>
      <c r="N93" s="28">
        <v>2</v>
      </c>
      <c r="O93" s="28">
        <v>4</v>
      </c>
      <c r="P93" s="28" t="s">
        <v>187</v>
      </c>
      <c r="Q93" s="28">
        <v>4</v>
      </c>
      <c r="R93" s="28">
        <v>4</v>
      </c>
      <c r="S93" s="28">
        <v>3</v>
      </c>
      <c r="T93" s="28">
        <v>2</v>
      </c>
      <c r="U93" s="28">
        <v>5</v>
      </c>
      <c r="V93" s="28">
        <v>4</v>
      </c>
      <c r="W93" s="28">
        <v>2</v>
      </c>
      <c r="X93" s="28">
        <v>2</v>
      </c>
      <c r="Y93" s="28">
        <v>4</v>
      </c>
      <c r="Z93" s="28">
        <v>4</v>
      </c>
      <c r="AA93" s="28">
        <v>2</v>
      </c>
      <c r="AB93" s="28">
        <v>2</v>
      </c>
      <c r="AC93" s="28">
        <v>3</v>
      </c>
      <c r="AD93" s="28">
        <v>4</v>
      </c>
      <c r="AE93" s="28">
        <v>3</v>
      </c>
      <c r="AF93" s="16"/>
      <c r="AG93" s="16"/>
      <c r="AH93" s="16"/>
      <c r="AI93" s="16"/>
      <c r="AJ93" s="16"/>
    </row>
    <row r="94" spans="1:36" x14ac:dyDescent="0.35">
      <c r="A94" s="16"/>
      <c r="B94" s="28">
        <v>2</v>
      </c>
      <c r="C94" s="30">
        <v>45418.679437199069</v>
      </c>
      <c r="D94" s="28" t="s">
        <v>354</v>
      </c>
      <c r="E94" s="28" t="s">
        <v>159</v>
      </c>
      <c r="F94" s="28" t="s">
        <v>356</v>
      </c>
      <c r="G94" s="28">
        <v>4</v>
      </c>
      <c r="H94" s="28">
        <v>4</v>
      </c>
      <c r="I94" s="28">
        <v>3</v>
      </c>
      <c r="J94" s="28">
        <v>3</v>
      </c>
      <c r="K94" s="28" t="s">
        <v>263</v>
      </c>
      <c r="L94" s="28" t="s">
        <v>121</v>
      </c>
      <c r="M94" s="28">
        <v>5</v>
      </c>
      <c r="N94" s="28">
        <v>3</v>
      </c>
      <c r="O94" s="28">
        <v>5</v>
      </c>
      <c r="P94" s="16"/>
      <c r="Q94" s="28">
        <v>4</v>
      </c>
      <c r="R94" s="28">
        <v>4</v>
      </c>
      <c r="S94" s="28">
        <v>3</v>
      </c>
      <c r="T94" s="28">
        <v>4</v>
      </c>
      <c r="U94" s="28">
        <v>5</v>
      </c>
      <c r="V94" s="28">
        <v>3</v>
      </c>
      <c r="W94" s="28">
        <v>2</v>
      </c>
      <c r="X94" s="28">
        <v>5</v>
      </c>
      <c r="Y94" s="28">
        <v>3</v>
      </c>
      <c r="Z94" s="28">
        <v>3</v>
      </c>
      <c r="AA94" s="28">
        <v>4</v>
      </c>
      <c r="AB94" s="28">
        <v>4</v>
      </c>
      <c r="AC94" s="28">
        <v>4</v>
      </c>
      <c r="AD94" s="28">
        <v>4</v>
      </c>
      <c r="AE94" s="28">
        <v>4</v>
      </c>
      <c r="AF94" s="16"/>
      <c r="AG94" s="16"/>
      <c r="AH94" s="16"/>
      <c r="AI94" s="16"/>
      <c r="AJ94" s="16"/>
    </row>
    <row r="95" spans="1:36" x14ac:dyDescent="0.35">
      <c r="A95" s="16"/>
      <c r="B95" s="28">
        <v>2</v>
      </c>
      <c r="C95" s="30">
        <v>45418.680593263889</v>
      </c>
      <c r="D95" s="28" t="s">
        <v>354</v>
      </c>
      <c r="E95" s="28" t="s">
        <v>159</v>
      </c>
      <c r="F95" s="28" t="s">
        <v>355</v>
      </c>
      <c r="G95" s="28">
        <v>4</v>
      </c>
      <c r="H95" s="28">
        <v>1</v>
      </c>
      <c r="I95" s="28">
        <v>4</v>
      </c>
      <c r="J95" s="28">
        <v>4</v>
      </c>
      <c r="K95" s="28" t="s">
        <v>264</v>
      </c>
      <c r="L95" s="28" t="s">
        <v>121</v>
      </c>
      <c r="M95" s="28">
        <v>3</v>
      </c>
      <c r="N95" s="28">
        <v>3</v>
      </c>
      <c r="O95" s="28">
        <v>4</v>
      </c>
      <c r="P95" s="16"/>
      <c r="Q95" s="28">
        <v>5</v>
      </c>
      <c r="R95" s="28">
        <v>1</v>
      </c>
      <c r="S95" s="28">
        <v>3</v>
      </c>
      <c r="T95" s="28">
        <v>3</v>
      </c>
      <c r="U95" s="28">
        <v>5</v>
      </c>
      <c r="V95" s="28">
        <v>3</v>
      </c>
      <c r="W95" s="28">
        <v>4</v>
      </c>
      <c r="X95" s="28">
        <v>5</v>
      </c>
      <c r="Y95" s="28">
        <v>2</v>
      </c>
      <c r="Z95" s="28">
        <v>2</v>
      </c>
      <c r="AA95" s="28">
        <v>2</v>
      </c>
      <c r="AB95" s="28">
        <v>3</v>
      </c>
      <c r="AC95" s="28">
        <v>3</v>
      </c>
      <c r="AD95" s="28">
        <v>3</v>
      </c>
      <c r="AE95" s="28">
        <v>3</v>
      </c>
      <c r="AF95" s="16"/>
      <c r="AG95" s="16"/>
      <c r="AH95" s="16"/>
      <c r="AI95" s="16"/>
      <c r="AJ95" s="16"/>
    </row>
    <row r="96" spans="1:36" x14ac:dyDescent="0.35">
      <c r="A96" s="16"/>
      <c r="B96" s="28">
        <v>2</v>
      </c>
      <c r="C96" s="30">
        <v>45418.683623657409</v>
      </c>
      <c r="D96" s="28" t="s">
        <v>354</v>
      </c>
      <c r="E96" s="28" t="s">
        <v>159</v>
      </c>
      <c r="F96" s="28" t="s">
        <v>255</v>
      </c>
      <c r="G96" s="28">
        <v>2</v>
      </c>
      <c r="H96" s="28">
        <v>3</v>
      </c>
      <c r="I96" s="28">
        <v>3</v>
      </c>
      <c r="J96" s="28">
        <v>4</v>
      </c>
      <c r="K96" s="28" t="s">
        <v>264</v>
      </c>
      <c r="L96" s="28" t="s">
        <v>121</v>
      </c>
      <c r="M96" s="28">
        <v>3</v>
      </c>
      <c r="N96" s="28">
        <v>4</v>
      </c>
      <c r="O96" s="28">
        <v>5</v>
      </c>
      <c r="P96" s="16"/>
      <c r="Q96" s="28">
        <v>2</v>
      </c>
      <c r="R96" s="28">
        <v>3</v>
      </c>
      <c r="S96" s="28">
        <v>3</v>
      </c>
      <c r="T96" s="28">
        <v>4</v>
      </c>
      <c r="U96" s="28">
        <v>5</v>
      </c>
      <c r="V96" s="28">
        <v>4</v>
      </c>
      <c r="W96" s="28">
        <v>3</v>
      </c>
      <c r="X96" s="28">
        <v>5</v>
      </c>
      <c r="Y96" s="28">
        <v>3</v>
      </c>
      <c r="Z96" s="28">
        <v>4</v>
      </c>
      <c r="AA96" s="28">
        <v>2</v>
      </c>
      <c r="AB96" s="28">
        <v>4</v>
      </c>
      <c r="AC96" s="28">
        <v>4</v>
      </c>
      <c r="AD96" s="28">
        <v>3</v>
      </c>
      <c r="AE96" s="28">
        <v>4</v>
      </c>
      <c r="AF96" s="16"/>
      <c r="AG96" s="16"/>
      <c r="AH96" s="16"/>
      <c r="AI96" s="16"/>
      <c r="AJ96" s="16"/>
    </row>
    <row r="97" spans="1:36" x14ac:dyDescent="0.35">
      <c r="A97" s="16"/>
      <c r="B97" s="28">
        <v>2</v>
      </c>
      <c r="C97" s="30">
        <v>45418.688932673613</v>
      </c>
      <c r="D97" s="28" t="s">
        <v>354</v>
      </c>
      <c r="E97" s="28" t="s">
        <v>159</v>
      </c>
      <c r="F97" s="28" t="s">
        <v>255</v>
      </c>
      <c r="G97" s="28">
        <v>3</v>
      </c>
      <c r="H97" s="28">
        <v>4</v>
      </c>
      <c r="I97" s="28">
        <v>3</v>
      </c>
      <c r="J97" s="28">
        <v>3</v>
      </c>
      <c r="K97" s="28" t="s">
        <v>264</v>
      </c>
      <c r="L97" s="28" t="s">
        <v>121</v>
      </c>
      <c r="M97" s="28">
        <v>4</v>
      </c>
      <c r="N97" s="28">
        <v>4</v>
      </c>
      <c r="O97" s="28">
        <v>4</v>
      </c>
      <c r="P97" s="16"/>
      <c r="Q97" s="28">
        <v>3</v>
      </c>
      <c r="R97" s="28">
        <v>2</v>
      </c>
      <c r="S97" s="28">
        <v>2</v>
      </c>
      <c r="T97" s="28">
        <v>4</v>
      </c>
      <c r="U97" s="28">
        <v>5</v>
      </c>
      <c r="V97" s="28">
        <v>4</v>
      </c>
      <c r="W97" s="28">
        <v>3</v>
      </c>
      <c r="X97" s="28">
        <v>5</v>
      </c>
      <c r="Y97" s="28">
        <v>3</v>
      </c>
      <c r="Z97" s="28">
        <v>3</v>
      </c>
      <c r="AA97" s="28">
        <v>1</v>
      </c>
      <c r="AB97" s="28">
        <v>4</v>
      </c>
      <c r="AC97" s="28">
        <v>5</v>
      </c>
      <c r="AD97" s="28">
        <v>2</v>
      </c>
      <c r="AE97" s="28">
        <v>4</v>
      </c>
      <c r="AF97" s="16"/>
      <c r="AG97" s="16"/>
      <c r="AH97" s="16"/>
      <c r="AI97" s="16"/>
      <c r="AJ97" s="16"/>
    </row>
    <row r="98" spans="1:36" x14ac:dyDescent="0.35">
      <c r="A98" s="16"/>
      <c r="B98" s="28">
        <v>2</v>
      </c>
      <c r="C98" s="30">
        <v>45418.691739004629</v>
      </c>
      <c r="D98" s="28" t="s">
        <v>354</v>
      </c>
      <c r="E98" s="28" t="s">
        <v>159</v>
      </c>
      <c r="F98" s="28" t="s">
        <v>255</v>
      </c>
      <c r="G98" s="28">
        <v>3</v>
      </c>
      <c r="H98" s="28">
        <v>5</v>
      </c>
      <c r="I98" s="28">
        <v>1</v>
      </c>
      <c r="J98" s="28">
        <v>4</v>
      </c>
      <c r="K98" s="28" t="s">
        <v>263</v>
      </c>
      <c r="L98" s="28" t="s">
        <v>121</v>
      </c>
      <c r="M98" s="28">
        <v>5</v>
      </c>
      <c r="N98" s="28">
        <v>5</v>
      </c>
      <c r="O98" s="28">
        <v>5</v>
      </c>
      <c r="P98" s="16"/>
      <c r="Q98" s="28">
        <v>4</v>
      </c>
      <c r="R98" s="28">
        <v>5</v>
      </c>
      <c r="S98" s="28">
        <v>2</v>
      </c>
      <c r="T98" s="28">
        <v>2</v>
      </c>
      <c r="U98" s="28">
        <v>5</v>
      </c>
      <c r="V98" s="28">
        <v>5</v>
      </c>
      <c r="W98" s="28">
        <v>3</v>
      </c>
      <c r="X98" s="28">
        <v>5</v>
      </c>
      <c r="Y98" s="28">
        <v>4</v>
      </c>
      <c r="Z98" s="28">
        <v>2</v>
      </c>
      <c r="AA98" s="28">
        <v>5</v>
      </c>
      <c r="AB98" s="28">
        <v>3</v>
      </c>
      <c r="AC98" s="28">
        <v>3</v>
      </c>
      <c r="AD98" s="28">
        <v>4</v>
      </c>
      <c r="AE98" s="28">
        <v>3</v>
      </c>
      <c r="AF98" s="16"/>
      <c r="AG98" s="16"/>
      <c r="AH98" s="16"/>
      <c r="AI98" s="16"/>
      <c r="AJ98" s="16"/>
    </row>
    <row r="99" spans="1:36" x14ac:dyDescent="0.35">
      <c r="A99" s="16"/>
      <c r="B99" s="28">
        <v>2</v>
      </c>
      <c r="C99" s="30">
        <v>45418.692491782407</v>
      </c>
      <c r="D99" s="28" t="s">
        <v>354</v>
      </c>
      <c r="E99" s="28" t="s">
        <v>159</v>
      </c>
      <c r="F99" s="28" t="s">
        <v>255</v>
      </c>
      <c r="G99" s="28">
        <v>2</v>
      </c>
      <c r="H99" s="28">
        <v>4</v>
      </c>
      <c r="I99" s="28">
        <v>1</v>
      </c>
      <c r="J99" s="28">
        <v>1</v>
      </c>
      <c r="K99" s="28" t="s">
        <v>264</v>
      </c>
      <c r="L99" s="28" t="s">
        <v>121</v>
      </c>
      <c r="M99" s="28">
        <v>2</v>
      </c>
      <c r="N99" s="28">
        <v>4</v>
      </c>
      <c r="O99" s="28">
        <v>4</v>
      </c>
      <c r="P99" s="16"/>
      <c r="Q99" s="28">
        <v>1</v>
      </c>
      <c r="R99" s="28">
        <v>3</v>
      </c>
      <c r="S99" s="28">
        <v>2</v>
      </c>
      <c r="T99" s="28">
        <v>2</v>
      </c>
      <c r="U99" s="28">
        <v>4</v>
      </c>
      <c r="V99" s="28">
        <v>2</v>
      </c>
      <c r="W99" s="28">
        <v>2</v>
      </c>
      <c r="X99" s="28">
        <v>4</v>
      </c>
      <c r="Y99" s="28">
        <v>4</v>
      </c>
      <c r="Z99" s="28">
        <v>3</v>
      </c>
      <c r="AA99" s="28">
        <v>2</v>
      </c>
      <c r="AB99" s="28">
        <v>2</v>
      </c>
      <c r="AC99" s="28">
        <v>3</v>
      </c>
      <c r="AD99" s="28">
        <v>2</v>
      </c>
      <c r="AE99" s="28">
        <v>3</v>
      </c>
      <c r="AF99" s="16"/>
      <c r="AG99" s="16"/>
      <c r="AH99" s="16"/>
      <c r="AI99" s="16"/>
      <c r="AJ99" s="16"/>
    </row>
    <row r="100" spans="1:36" x14ac:dyDescent="0.35">
      <c r="A100" s="16"/>
      <c r="B100" s="28">
        <v>2</v>
      </c>
      <c r="C100" s="30">
        <v>45418.693106851853</v>
      </c>
      <c r="D100" s="28" t="s">
        <v>354</v>
      </c>
      <c r="E100" s="28" t="s">
        <v>159</v>
      </c>
      <c r="F100" s="28" t="s">
        <v>255</v>
      </c>
      <c r="G100" s="28">
        <v>2</v>
      </c>
      <c r="H100" s="28">
        <v>3</v>
      </c>
      <c r="I100" s="28">
        <v>1</v>
      </c>
      <c r="J100" s="28">
        <v>4</v>
      </c>
      <c r="K100" s="28" t="s">
        <v>264</v>
      </c>
      <c r="L100" s="28" t="s">
        <v>123</v>
      </c>
      <c r="M100" s="28">
        <v>4</v>
      </c>
      <c r="N100" s="28">
        <v>4</v>
      </c>
      <c r="O100" s="28">
        <v>3</v>
      </c>
      <c r="P100" s="28" t="s">
        <v>188</v>
      </c>
      <c r="Q100" s="28">
        <v>2</v>
      </c>
      <c r="R100" s="28">
        <v>2</v>
      </c>
      <c r="S100" s="28">
        <v>3</v>
      </c>
      <c r="T100" s="28">
        <v>4</v>
      </c>
      <c r="U100" s="28">
        <v>3</v>
      </c>
      <c r="V100" s="28">
        <v>5</v>
      </c>
      <c r="W100" s="28">
        <v>2</v>
      </c>
      <c r="X100" s="28">
        <v>3</v>
      </c>
      <c r="Y100" s="28">
        <v>3</v>
      </c>
      <c r="Z100" s="28">
        <v>4</v>
      </c>
      <c r="AA100" s="28">
        <v>3</v>
      </c>
      <c r="AB100" s="28">
        <v>3</v>
      </c>
      <c r="AC100" s="28">
        <v>3</v>
      </c>
      <c r="AD100" s="28">
        <v>3</v>
      </c>
      <c r="AE100" s="28">
        <v>4</v>
      </c>
      <c r="AF100" s="16"/>
      <c r="AG100" s="16"/>
      <c r="AH100" s="16"/>
      <c r="AI100" s="16"/>
      <c r="AJ100" s="16"/>
    </row>
    <row r="101" spans="1:36" x14ac:dyDescent="0.35">
      <c r="A101" s="16"/>
      <c r="B101" s="28">
        <v>2</v>
      </c>
      <c r="C101" s="30">
        <v>45418.697212789353</v>
      </c>
      <c r="D101" s="28" t="s">
        <v>354</v>
      </c>
      <c r="E101" s="28" t="s">
        <v>159</v>
      </c>
      <c r="F101" s="28" t="s">
        <v>255</v>
      </c>
      <c r="G101" s="28">
        <v>3</v>
      </c>
      <c r="H101" s="28">
        <v>4</v>
      </c>
      <c r="I101" s="28">
        <v>5</v>
      </c>
      <c r="J101" s="28">
        <v>2</v>
      </c>
      <c r="K101" s="28" t="s">
        <v>265</v>
      </c>
      <c r="L101" s="28" t="s">
        <v>121</v>
      </c>
      <c r="M101" s="28">
        <v>4</v>
      </c>
      <c r="N101" s="28">
        <v>4</v>
      </c>
      <c r="O101" s="28">
        <v>2</v>
      </c>
      <c r="P101" s="28" t="s">
        <v>189</v>
      </c>
      <c r="Q101" s="28">
        <v>5</v>
      </c>
      <c r="R101" s="28">
        <v>4</v>
      </c>
      <c r="S101" s="28">
        <v>5</v>
      </c>
      <c r="T101" s="28">
        <v>3</v>
      </c>
      <c r="U101" s="28">
        <v>5</v>
      </c>
      <c r="V101" s="28">
        <v>2</v>
      </c>
      <c r="W101" s="28">
        <v>3</v>
      </c>
      <c r="X101" s="28">
        <v>3</v>
      </c>
      <c r="Y101" s="28">
        <v>4</v>
      </c>
      <c r="Z101" s="28">
        <v>2</v>
      </c>
      <c r="AA101" s="28">
        <v>3</v>
      </c>
      <c r="AB101" s="28">
        <v>3</v>
      </c>
      <c r="AC101" s="28">
        <v>4</v>
      </c>
      <c r="AD101" s="28">
        <v>5</v>
      </c>
      <c r="AE101" s="28">
        <v>5</v>
      </c>
      <c r="AF101" s="16"/>
      <c r="AG101" s="16"/>
      <c r="AH101" s="16"/>
      <c r="AI101" s="16"/>
      <c r="AJ101" s="16"/>
    </row>
    <row r="102" spans="1:36" x14ac:dyDescent="0.35">
      <c r="A102" s="16"/>
      <c r="B102" s="28">
        <v>2</v>
      </c>
      <c r="C102" s="30">
        <v>45418.697649155089</v>
      </c>
      <c r="D102" s="28" t="s">
        <v>354</v>
      </c>
      <c r="E102" s="28" t="s">
        <v>159</v>
      </c>
      <c r="F102" s="28" t="s">
        <v>255</v>
      </c>
      <c r="G102" s="28">
        <v>2</v>
      </c>
      <c r="H102" s="28">
        <v>5</v>
      </c>
      <c r="I102" s="28">
        <v>2</v>
      </c>
      <c r="J102" s="28">
        <v>2</v>
      </c>
      <c r="K102" s="28" t="s">
        <v>263</v>
      </c>
      <c r="L102" s="28" t="s">
        <v>121</v>
      </c>
      <c r="M102" s="28">
        <v>2</v>
      </c>
      <c r="N102" s="28">
        <v>2</v>
      </c>
      <c r="O102" s="28">
        <v>2</v>
      </c>
      <c r="P102" s="16"/>
      <c r="Q102" s="28">
        <v>2</v>
      </c>
      <c r="R102" s="28">
        <v>1</v>
      </c>
      <c r="S102" s="28">
        <v>2</v>
      </c>
      <c r="T102" s="28">
        <v>2</v>
      </c>
      <c r="U102" s="28">
        <v>5</v>
      </c>
      <c r="V102" s="28">
        <v>3</v>
      </c>
      <c r="W102" s="28">
        <v>4</v>
      </c>
      <c r="X102" s="28">
        <v>2</v>
      </c>
      <c r="Y102" s="28">
        <v>1</v>
      </c>
      <c r="Z102" s="28">
        <v>1</v>
      </c>
      <c r="AA102" s="28">
        <v>1</v>
      </c>
      <c r="AB102" s="28">
        <v>1</v>
      </c>
      <c r="AC102" s="28">
        <v>3</v>
      </c>
      <c r="AD102" s="28">
        <v>3</v>
      </c>
      <c r="AE102" s="28">
        <v>4</v>
      </c>
      <c r="AF102" s="16"/>
      <c r="AG102" s="16"/>
      <c r="AH102" s="16"/>
      <c r="AI102" s="16"/>
      <c r="AJ102" s="16"/>
    </row>
    <row r="103" spans="1:36" x14ac:dyDescent="0.35">
      <c r="A103" s="16"/>
      <c r="B103" s="28">
        <v>2</v>
      </c>
      <c r="C103" s="30">
        <v>45418.698418344909</v>
      </c>
      <c r="D103" s="28" t="s">
        <v>354</v>
      </c>
      <c r="E103" s="28" t="s">
        <v>159</v>
      </c>
      <c r="F103" s="28" t="s">
        <v>255</v>
      </c>
      <c r="G103" s="28">
        <v>5</v>
      </c>
      <c r="H103" s="28">
        <v>4</v>
      </c>
      <c r="I103" s="28">
        <v>4</v>
      </c>
      <c r="J103" s="28">
        <v>2</v>
      </c>
      <c r="K103" s="28" t="s">
        <v>264</v>
      </c>
      <c r="L103" s="28" t="s">
        <v>121</v>
      </c>
      <c r="M103" s="28">
        <v>3</v>
      </c>
      <c r="N103" s="28">
        <v>4</v>
      </c>
      <c r="O103" s="28">
        <v>4</v>
      </c>
      <c r="P103" s="16"/>
      <c r="Q103" s="28">
        <v>4</v>
      </c>
      <c r="R103" s="28">
        <v>2</v>
      </c>
      <c r="S103" s="28">
        <v>2</v>
      </c>
      <c r="T103" s="28">
        <v>3</v>
      </c>
      <c r="U103" s="28">
        <v>5</v>
      </c>
      <c r="V103" s="28">
        <v>4</v>
      </c>
      <c r="W103" s="28">
        <v>3</v>
      </c>
      <c r="X103" s="28">
        <v>3</v>
      </c>
      <c r="Y103" s="28">
        <v>3</v>
      </c>
      <c r="Z103" s="28">
        <v>3</v>
      </c>
      <c r="AA103" s="28">
        <v>3</v>
      </c>
      <c r="AB103" s="28">
        <v>3</v>
      </c>
      <c r="AC103" s="28">
        <v>4</v>
      </c>
      <c r="AD103" s="28">
        <v>3</v>
      </c>
      <c r="AE103" s="28">
        <v>4</v>
      </c>
      <c r="AF103" s="16"/>
      <c r="AG103" s="16"/>
      <c r="AH103" s="16"/>
      <c r="AI103" s="16"/>
      <c r="AJ103" s="16"/>
    </row>
    <row r="104" spans="1:36" x14ac:dyDescent="0.35">
      <c r="A104" s="16"/>
      <c r="B104" s="28">
        <v>2</v>
      </c>
      <c r="C104" s="30">
        <v>45418.699498194444</v>
      </c>
      <c r="D104" s="28" t="s">
        <v>354</v>
      </c>
      <c r="E104" s="28" t="s">
        <v>159</v>
      </c>
      <c r="F104" s="28" t="s">
        <v>255</v>
      </c>
      <c r="G104" s="28">
        <v>2</v>
      </c>
      <c r="H104" s="28">
        <v>4</v>
      </c>
      <c r="I104" s="28">
        <v>4</v>
      </c>
      <c r="J104" s="28">
        <v>4</v>
      </c>
      <c r="K104" s="28" t="s">
        <v>264</v>
      </c>
      <c r="L104" s="28" t="s">
        <v>121</v>
      </c>
      <c r="M104" s="28">
        <v>5</v>
      </c>
      <c r="N104" s="28">
        <v>5</v>
      </c>
      <c r="O104" s="28">
        <v>5</v>
      </c>
      <c r="P104" s="16"/>
      <c r="Q104" s="28">
        <v>3</v>
      </c>
      <c r="R104" s="28">
        <v>3</v>
      </c>
      <c r="S104" s="28">
        <v>2</v>
      </c>
      <c r="T104" s="28">
        <v>2</v>
      </c>
      <c r="U104" s="28">
        <v>5</v>
      </c>
      <c r="V104" s="28">
        <v>3</v>
      </c>
      <c r="W104" s="28">
        <v>3</v>
      </c>
      <c r="X104" s="28">
        <v>5</v>
      </c>
      <c r="Y104" s="28">
        <v>4</v>
      </c>
      <c r="Z104" s="28">
        <v>2</v>
      </c>
      <c r="AA104" s="28">
        <v>2</v>
      </c>
      <c r="AB104" s="28">
        <v>4</v>
      </c>
      <c r="AC104" s="28">
        <v>4</v>
      </c>
      <c r="AD104" s="28">
        <v>4</v>
      </c>
      <c r="AE104" s="28">
        <v>4</v>
      </c>
      <c r="AF104" s="16"/>
      <c r="AG104" s="16"/>
      <c r="AH104" s="16"/>
      <c r="AI104" s="16"/>
      <c r="AJ104" s="16"/>
    </row>
    <row r="105" spans="1:36" x14ac:dyDescent="0.35">
      <c r="A105" s="16"/>
      <c r="B105" s="28">
        <v>2</v>
      </c>
      <c r="C105" s="30">
        <v>45418.701034328704</v>
      </c>
      <c r="D105" s="28" t="s">
        <v>354</v>
      </c>
      <c r="E105" s="28" t="s">
        <v>159</v>
      </c>
      <c r="F105" s="28" t="s">
        <v>255</v>
      </c>
      <c r="G105" s="28">
        <v>3</v>
      </c>
      <c r="H105" s="28">
        <v>3</v>
      </c>
      <c r="I105" s="28">
        <v>3</v>
      </c>
      <c r="J105" s="28">
        <v>3</v>
      </c>
      <c r="K105" s="28" t="s">
        <v>264</v>
      </c>
      <c r="L105" s="28" t="s">
        <v>121</v>
      </c>
      <c r="M105" s="28">
        <v>4</v>
      </c>
      <c r="N105" s="28">
        <v>4</v>
      </c>
      <c r="O105" s="28">
        <v>4</v>
      </c>
      <c r="P105" s="28" t="s">
        <v>86</v>
      </c>
      <c r="Q105" s="28">
        <v>3</v>
      </c>
      <c r="R105" s="28">
        <v>3</v>
      </c>
      <c r="S105" s="28">
        <v>3</v>
      </c>
      <c r="T105" s="28">
        <v>4</v>
      </c>
      <c r="U105" s="28">
        <v>4</v>
      </c>
      <c r="V105" s="28">
        <v>4</v>
      </c>
      <c r="W105" s="28">
        <v>3</v>
      </c>
      <c r="X105" s="28">
        <v>4</v>
      </c>
      <c r="Y105" s="28">
        <v>3</v>
      </c>
      <c r="Z105" s="28">
        <v>3</v>
      </c>
      <c r="AA105" s="28">
        <v>3</v>
      </c>
      <c r="AB105" s="28">
        <v>3</v>
      </c>
      <c r="AC105" s="28">
        <v>3</v>
      </c>
      <c r="AD105" s="28">
        <v>3</v>
      </c>
      <c r="AE105" s="28">
        <v>3</v>
      </c>
      <c r="AF105" s="16"/>
      <c r="AG105" s="16"/>
      <c r="AH105" s="16"/>
      <c r="AI105" s="16"/>
      <c r="AJ105" s="16"/>
    </row>
    <row r="106" spans="1:36" x14ac:dyDescent="0.35">
      <c r="A106" s="16"/>
      <c r="B106" s="28">
        <v>2</v>
      </c>
      <c r="C106" s="30">
        <v>45418.708915856478</v>
      </c>
      <c r="D106" s="28" t="s">
        <v>354</v>
      </c>
      <c r="E106" s="28" t="s">
        <v>159</v>
      </c>
      <c r="F106" s="28" t="s">
        <v>255</v>
      </c>
      <c r="G106" s="28">
        <v>4</v>
      </c>
      <c r="H106" s="28">
        <v>4</v>
      </c>
      <c r="I106" s="28">
        <v>4</v>
      </c>
      <c r="J106" s="28">
        <v>4</v>
      </c>
      <c r="K106" s="28" t="s">
        <v>264</v>
      </c>
      <c r="L106" s="28" t="s">
        <v>121</v>
      </c>
      <c r="M106" s="28">
        <v>4</v>
      </c>
      <c r="N106" s="28">
        <v>3</v>
      </c>
      <c r="O106" s="28">
        <v>4</v>
      </c>
      <c r="P106" s="16"/>
      <c r="Q106" s="28">
        <v>2</v>
      </c>
      <c r="R106" s="28">
        <v>4</v>
      </c>
      <c r="S106" s="28">
        <v>3</v>
      </c>
      <c r="T106" s="28">
        <v>5</v>
      </c>
      <c r="U106" s="28">
        <v>5</v>
      </c>
      <c r="V106" s="28">
        <v>5</v>
      </c>
      <c r="W106" s="28">
        <v>5</v>
      </c>
      <c r="X106" s="28">
        <v>5</v>
      </c>
      <c r="Y106" s="28">
        <v>5</v>
      </c>
      <c r="Z106" s="28">
        <v>5</v>
      </c>
      <c r="AA106" s="28">
        <v>5</v>
      </c>
      <c r="AB106" s="28">
        <v>4</v>
      </c>
      <c r="AC106" s="28">
        <v>4</v>
      </c>
      <c r="AD106" s="28">
        <v>4</v>
      </c>
      <c r="AE106" s="28">
        <v>4</v>
      </c>
      <c r="AF106" s="16"/>
      <c r="AG106" s="16"/>
      <c r="AH106" s="16"/>
      <c r="AI106" s="16"/>
      <c r="AJ106" s="16"/>
    </row>
    <row r="107" spans="1:36" x14ac:dyDescent="0.35">
      <c r="A107" s="16"/>
      <c r="B107" s="28">
        <v>2</v>
      </c>
      <c r="C107" s="30">
        <v>45418.710640543984</v>
      </c>
      <c r="D107" s="28" t="s">
        <v>354</v>
      </c>
      <c r="E107" s="28" t="s">
        <v>159</v>
      </c>
      <c r="F107" s="28" t="s">
        <v>355</v>
      </c>
      <c r="G107" s="28">
        <v>1</v>
      </c>
      <c r="H107" s="28">
        <v>5</v>
      </c>
      <c r="I107" s="28">
        <v>1</v>
      </c>
      <c r="J107" s="28">
        <v>1</v>
      </c>
      <c r="K107" s="28" t="s">
        <v>263</v>
      </c>
      <c r="L107" s="28" t="s">
        <v>121</v>
      </c>
      <c r="M107" s="28">
        <v>3</v>
      </c>
      <c r="N107" s="28">
        <v>3</v>
      </c>
      <c r="O107" s="28">
        <v>3</v>
      </c>
      <c r="P107" s="16"/>
      <c r="Q107" s="28">
        <v>4</v>
      </c>
      <c r="R107" s="28">
        <v>2</v>
      </c>
      <c r="S107" s="28">
        <v>1</v>
      </c>
      <c r="T107" s="28">
        <v>3</v>
      </c>
      <c r="U107" s="28">
        <v>5</v>
      </c>
      <c r="V107" s="28">
        <v>2</v>
      </c>
      <c r="W107" s="28">
        <v>1</v>
      </c>
      <c r="X107" s="28">
        <v>4</v>
      </c>
      <c r="Y107" s="28">
        <v>2</v>
      </c>
      <c r="Z107" s="28">
        <v>2</v>
      </c>
      <c r="AA107" s="28">
        <v>1</v>
      </c>
      <c r="AB107" s="28">
        <v>3</v>
      </c>
      <c r="AC107" s="28">
        <v>3</v>
      </c>
      <c r="AD107" s="28">
        <v>1</v>
      </c>
      <c r="AE107" s="28">
        <v>1</v>
      </c>
      <c r="AF107" s="16"/>
      <c r="AG107" s="16"/>
      <c r="AH107" s="16"/>
      <c r="AI107" s="16"/>
      <c r="AJ107" s="16"/>
    </row>
    <row r="108" spans="1:36" x14ac:dyDescent="0.35">
      <c r="A108" s="16"/>
      <c r="B108" s="28">
        <v>2</v>
      </c>
      <c r="C108" s="30">
        <v>45418.713873460649</v>
      </c>
      <c r="D108" s="28" t="s">
        <v>354</v>
      </c>
      <c r="E108" s="28" t="s">
        <v>159</v>
      </c>
      <c r="F108" s="28" t="s">
        <v>255</v>
      </c>
      <c r="G108" s="28">
        <v>1</v>
      </c>
      <c r="H108" s="28">
        <v>1</v>
      </c>
      <c r="I108" s="28">
        <v>2</v>
      </c>
      <c r="J108" s="28">
        <v>2</v>
      </c>
      <c r="K108" s="28" t="s">
        <v>264</v>
      </c>
      <c r="L108" s="28" t="s">
        <v>121</v>
      </c>
      <c r="M108" s="28">
        <v>5</v>
      </c>
      <c r="N108" s="28">
        <v>5</v>
      </c>
      <c r="O108" s="28">
        <v>5</v>
      </c>
      <c r="P108" s="16"/>
      <c r="Q108" s="28">
        <v>2</v>
      </c>
      <c r="R108" s="28">
        <v>4</v>
      </c>
      <c r="S108" s="28">
        <v>1</v>
      </c>
      <c r="T108" s="28">
        <v>4</v>
      </c>
      <c r="U108" s="28">
        <v>4</v>
      </c>
      <c r="V108" s="28">
        <v>3</v>
      </c>
      <c r="W108" s="28">
        <v>1</v>
      </c>
      <c r="X108" s="28">
        <v>4</v>
      </c>
      <c r="Y108" s="28">
        <v>4</v>
      </c>
      <c r="Z108" s="28">
        <v>2</v>
      </c>
      <c r="AA108" s="28">
        <v>2</v>
      </c>
      <c r="AB108" s="28">
        <v>4</v>
      </c>
      <c r="AC108" s="28">
        <v>5</v>
      </c>
      <c r="AD108" s="28">
        <v>5</v>
      </c>
      <c r="AE108" s="28">
        <v>4</v>
      </c>
      <c r="AF108" s="16"/>
      <c r="AG108" s="16"/>
      <c r="AH108" s="16"/>
      <c r="AI108" s="16"/>
      <c r="AJ108" s="16"/>
    </row>
    <row r="109" spans="1:36" x14ac:dyDescent="0.35">
      <c r="A109" s="16"/>
      <c r="B109" s="28">
        <v>2</v>
      </c>
      <c r="C109" s="30">
        <v>45418.714465625002</v>
      </c>
      <c r="D109" s="28" t="s">
        <v>354</v>
      </c>
      <c r="E109" s="28" t="s">
        <v>159</v>
      </c>
      <c r="F109" s="28" t="s">
        <v>255</v>
      </c>
      <c r="G109" s="28">
        <v>4</v>
      </c>
      <c r="H109" s="28">
        <v>3</v>
      </c>
      <c r="I109" s="28">
        <v>3</v>
      </c>
      <c r="J109" s="28">
        <v>4</v>
      </c>
      <c r="K109" s="28" t="s">
        <v>265</v>
      </c>
      <c r="L109" s="28" t="s">
        <v>121</v>
      </c>
      <c r="M109" s="28">
        <v>2</v>
      </c>
      <c r="N109" s="28">
        <v>4</v>
      </c>
      <c r="O109" s="28">
        <v>5</v>
      </c>
      <c r="P109" s="28" t="s">
        <v>86</v>
      </c>
      <c r="Q109" s="28">
        <v>1</v>
      </c>
      <c r="R109" s="28">
        <v>3</v>
      </c>
      <c r="S109" s="28">
        <v>2</v>
      </c>
      <c r="T109" s="28">
        <v>3</v>
      </c>
      <c r="U109" s="28">
        <v>5</v>
      </c>
      <c r="V109" s="28">
        <v>2</v>
      </c>
      <c r="W109" s="28">
        <v>3</v>
      </c>
      <c r="X109" s="28">
        <v>5</v>
      </c>
      <c r="Y109" s="28">
        <v>2</v>
      </c>
      <c r="Z109" s="28">
        <v>3</v>
      </c>
      <c r="AA109" s="28">
        <v>1</v>
      </c>
      <c r="AB109" s="28">
        <v>5</v>
      </c>
      <c r="AC109" s="28">
        <v>4</v>
      </c>
      <c r="AD109" s="28">
        <v>4</v>
      </c>
      <c r="AE109" s="28">
        <v>4</v>
      </c>
      <c r="AF109" s="16"/>
      <c r="AG109" s="16"/>
      <c r="AH109" s="16"/>
      <c r="AI109" s="16"/>
      <c r="AJ109" s="16"/>
    </row>
    <row r="110" spans="1:36" x14ac:dyDescent="0.35">
      <c r="A110" s="16"/>
      <c r="B110" s="28">
        <v>2</v>
      </c>
      <c r="C110" s="30">
        <v>45418.72279792824</v>
      </c>
      <c r="D110" s="28" t="s">
        <v>354</v>
      </c>
      <c r="E110" s="28" t="s">
        <v>159</v>
      </c>
      <c r="F110" s="28" t="s">
        <v>255</v>
      </c>
      <c r="G110" s="28">
        <v>3</v>
      </c>
      <c r="H110" s="28">
        <v>4</v>
      </c>
      <c r="I110" s="28">
        <v>3</v>
      </c>
      <c r="J110" s="28">
        <v>4</v>
      </c>
      <c r="K110" s="28" t="s">
        <v>263</v>
      </c>
      <c r="L110" s="28" t="s">
        <v>121</v>
      </c>
      <c r="M110" s="28">
        <v>4</v>
      </c>
      <c r="N110" s="28">
        <v>4</v>
      </c>
      <c r="O110" s="28">
        <v>4</v>
      </c>
      <c r="P110" s="16"/>
      <c r="Q110" s="28">
        <v>4</v>
      </c>
      <c r="R110" s="28">
        <v>4</v>
      </c>
      <c r="S110" s="28">
        <v>1</v>
      </c>
      <c r="T110" s="28">
        <v>4</v>
      </c>
      <c r="U110" s="28">
        <v>4</v>
      </c>
      <c r="V110" s="28">
        <v>3</v>
      </c>
      <c r="W110" s="28">
        <v>1</v>
      </c>
      <c r="X110" s="28">
        <v>3</v>
      </c>
      <c r="Y110" s="28">
        <v>2</v>
      </c>
      <c r="Z110" s="28">
        <v>2</v>
      </c>
      <c r="AA110" s="28">
        <v>2</v>
      </c>
      <c r="AB110" s="28">
        <v>3</v>
      </c>
      <c r="AC110" s="28">
        <v>3</v>
      </c>
      <c r="AD110" s="28">
        <v>3</v>
      </c>
      <c r="AE110" s="28">
        <v>3</v>
      </c>
      <c r="AF110" s="16"/>
      <c r="AG110" s="16"/>
      <c r="AH110" s="16"/>
      <c r="AI110" s="16"/>
      <c r="AJ110" s="16"/>
    </row>
    <row r="111" spans="1:36" x14ac:dyDescent="0.35">
      <c r="A111" s="16"/>
      <c r="B111" s="28">
        <v>2</v>
      </c>
      <c r="C111" s="30">
        <v>45418.730458819446</v>
      </c>
      <c r="D111" s="28" t="s">
        <v>354</v>
      </c>
      <c r="E111" s="28" t="s">
        <v>159</v>
      </c>
      <c r="F111" s="28" t="s">
        <v>255</v>
      </c>
      <c r="G111" s="28">
        <v>3</v>
      </c>
      <c r="H111" s="28">
        <v>4</v>
      </c>
      <c r="I111" s="28">
        <v>2</v>
      </c>
      <c r="J111" s="28">
        <v>2</v>
      </c>
      <c r="K111" s="28" t="s">
        <v>264</v>
      </c>
      <c r="L111" s="28" t="s">
        <v>123</v>
      </c>
      <c r="M111" s="28">
        <v>3</v>
      </c>
      <c r="N111" s="28">
        <v>3</v>
      </c>
      <c r="O111" s="28">
        <v>3</v>
      </c>
      <c r="P111" s="28" t="s">
        <v>86</v>
      </c>
      <c r="Q111" s="28">
        <v>3</v>
      </c>
      <c r="R111" s="28">
        <v>2</v>
      </c>
      <c r="S111" s="28">
        <v>1</v>
      </c>
      <c r="T111" s="28">
        <v>2</v>
      </c>
      <c r="U111" s="28">
        <v>5</v>
      </c>
      <c r="V111" s="28">
        <v>3</v>
      </c>
      <c r="W111" s="28">
        <v>3</v>
      </c>
      <c r="X111" s="28">
        <v>5</v>
      </c>
      <c r="Y111" s="28">
        <v>2</v>
      </c>
      <c r="Z111" s="28">
        <v>3</v>
      </c>
      <c r="AA111" s="28">
        <v>2</v>
      </c>
      <c r="AB111" s="28">
        <v>2</v>
      </c>
      <c r="AC111" s="28">
        <v>3</v>
      </c>
      <c r="AD111" s="28">
        <v>4</v>
      </c>
      <c r="AE111" s="28">
        <v>4</v>
      </c>
      <c r="AF111" s="16"/>
      <c r="AG111" s="16"/>
      <c r="AH111" s="16"/>
      <c r="AI111" s="16"/>
      <c r="AJ111" s="16"/>
    </row>
    <row r="112" spans="1:36" x14ac:dyDescent="0.35">
      <c r="A112" s="16"/>
      <c r="B112" s="28">
        <v>2</v>
      </c>
      <c r="C112" s="30">
        <v>45418.730781759259</v>
      </c>
      <c r="D112" s="28" t="s">
        <v>354</v>
      </c>
      <c r="E112" s="28" t="s">
        <v>159</v>
      </c>
      <c r="F112" s="28" t="s">
        <v>255</v>
      </c>
      <c r="G112" s="28">
        <v>1</v>
      </c>
      <c r="H112" s="28">
        <v>3</v>
      </c>
      <c r="I112" s="28">
        <v>2</v>
      </c>
      <c r="J112" s="28">
        <v>4</v>
      </c>
      <c r="K112" s="28" t="s">
        <v>264</v>
      </c>
      <c r="L112" s="28" t="s">
        <v>121</v>
      </c>
      <c r="M112" s="28">
        <v>3</v>
      </c>
      <c r="N112" s="28">
        <v>4</v>
      </c>
      <c r="O112" s="28">
        <v>3</v>
      </c>
      <c r="P112" s="16"/>
      <c r="Q112" s="28">
        <v>2</v>
      </c>
      <c r="R112" s="28">
        <v>2</v>
      </c>
      <c r="S112" s="28">
        <v>1</v>
      </c>
      <c r="T112" s="28">
        <v>3</v>
      </c>
      <c r="U112" s="28">
        <v>4</v>
      </c>
      <c r="V112" s="28">
        <v>3</v>
      </c>
      <c r="W112" s="28">
        <v>2</v>
      </c>
      <c r="X112" s="28">
        <v>4</v>
      </c>
      <c r="Y112" s="28">
        <v>4</v>
      </c>
      <c r="Z112" s="28">
        <v>2</v>
      </c>
      <c r="AA112" s="28">
        <v>3</v>
      </c>
      <c r="AB112" s="28">
        <v>3</v>
      </c>
      <c r="AC112" s="28">
        <v>3</v>
      </c>
      <c r="AD112" s="28">
        <v>2</v>
      </c>
      <c r="AE112" s="28">
        <v>4</v>
      </c>
      <c r="AF112" s="16"/>
      <c r="AG112" s="16"/>
      <c r="AH112" s="16"/>
      <c r="AI112" s="16"/>
      <c r="AJ112" s="16"/>
    </row>
    <row r="113" spans="1:36" x14ac:dyDescent="0.35">
      <c r="A113" s="16"/>
      <c r="B113" s="28">
        <v>2</v>
      </c>
      <c r="C113" s="30">
        <v>45418.732503043982</v>
      </c>
      <c r="D113" s="28" t="s">
        <v>354</v>
      </c>
      <c r="E113" s="28" t="s">
        <v>159</v>
      </c>
      <c r="F113" s="28" t="s">
        <v>255</v>
      </c>
      <c r="G113" s="28">
        <v>2</v>
      </c>
      <c r="H113" s="28">
        <v>2</v>
      </c>
      <c r="I113" s="28">
        <v>2</v>
      </c>
      <c r="J113" s="28">
        <v>2</v>
      </c>
      <c r="K113" s="28" t="s">
        <v>264</v>
      </c>
      <c r="L113" s="28" t="s">
        <v>121</v>
      </c>
      <c r="M113" s="28">
        <v>3</v>
      </c>
      <c r="N113" s="28">
        <v>4</v>
      </c>
      <c r="O113" s="28">
        <v>4</v>
      </c>
      <c r="P113" s="28" t="s">
        <v>86</v>
      </c>
      <c r="Q113" s="28">
        <v>2</v>
      </c>
      <c r="R113" s="28">
        <v>2</v>
      </c>
      <c r="S113" s="28">
        <v>2</v>
      </c>
      <c r="T113" s="28">
        <v>5</v>
      </c>
      <c r="U113" s="28">
        <v>5</v>
      </c>
      <c r="V113" s="28">
        <v>5</v>
      </c>
      <c r="W113" s="28">
        <v>5</v>
      </c>
      <c r="X113" s="28">
        <v>5</v>
      </c>
      <c r="Y113" s="28">
        <v>5</v>
      </c>
      <c r="Z113" s="28">
        <v>5</v>
      </c>
      <c r="AA113" s="28">
        <v>5</v>
      </c>
      <c r="AB113" s="28">
        <v>5</v>
      </c>
      <c r="AC113" s="28">
        <v>5</v>
      </c>
      <c r="AD113" s="28">
        <v>5</v>
      </c>
      <c r="AE113" s="28">
        <v>5</v>
      </c>
      <c r="AF113" s="16"/>
      <c r="AG113" s="16"/>
      <c r="AH113" s="16"/>
      <c r="AI113" s="16"/>
      <c r="AJ113" s="16"/>
    </row>
    <row r="114" spans="1:36" x14ac:dyDescent="0.35">
      <c r="A114" s="16"/>
      <c r="B114" s="28">
        <v>2</v>
      </c>
      <c r="C114" s="30">
        <v>45418.733023981476</v>
      </c>
      <c r="D114" s="28" t="s">
        <v>354</v>
      </c>
      <c r="E114" s="28" t="s">
        <v>159</v>
      </c>
      <c r="F114" s="28" t="s">
        <v>255</v>
      </c>
      <c r="G114" s="28">
        <v>3</v>
      </c>
      <c r="H114" s="28">
        <v>4</v>
      </c>
      <c r="I114" s="28">
        <v>4</v>
      </c>
      <c r="J114" s="28">
        <v>3</v>
      </c>
      <c r="K114" s="28" t="s">
        <v>264</v>
      </c>
      <c r="L114" s="28" t="s">
        <v>121</v>
      </c>
      <c r="M114" s="28">
        <v>5</v>
      </c>
      <c r="N114" s="28">
        <v>5</v>
      </c>
      <c r="O114" s="28">
        <v>4</v>
      </c>
      <c r="P114" s="16"/>
      <c r="Q114" s="28">
        <v>5</v>
      </c>
      <c r="R114" s="28">
        <v>3</v>
      </c>
      <c r="S114" s="28">
        <v>2</v>
      </c>
      <c r="T114" s="28">
        <v>2</v>
      </c>
      <c r="U114" s="28">
        <v>3</v>
      </c>
      <c r="V114" s="28">
        <v>3</v>
      </c>
      <c r="W114" s="28">
        <v>4</v>
      </c>
      <c r="X114" s="28">
        <v>4</v>
      </c>
      <c r="Y114" s="28">
        <v>3</v>
      </c>
      <c r="Z114" s="28">
        <v>4</v>
      </c>
      <c r="AA114" s="28">
        <v>4</v>
      </c>
      <c r="AB114" s="28">
        <v>4</v>
      </c>
      <c r="AC114" s="28">
        <v>4</v>
      </c>
      <c r="AD114" s="28">
        <v>4</v>
      </c>
      <c r="AE114" s="28">
        <v>4</v>
      </c>
      <c r="AF114" s="16"/>
      <c r="AG114" s="16"/>
      <c r="AH114" s="16"/>
      <c r="AI114" s="16"/>
      <c r="AJ114" s="16"/>
    </row>
    <row r="115" spans="1:36" x14ac:dyDescent="0.35">
      <c r="A115" s="16"/>
      <c r="B115" s="28">
        <v>2</v>
      </c>
      <c r="C115" s="30">
        <v>45418.735786342593</v>
      </c>
      <c r="D115" s="28" t="s">
        <v>354</v>
      </c>
      <c r="E115" s="28" t="s">
        <v>159</v>
      </c>
      <c r="F115" s="28" t="s">
        <v>355</v>
      </c>
      <c r="G115" s="28">
        <v>3</v>
      </c>
      <c r="H115" s="28">
        <v>5</v>
      </c>
      <c r="I115" s="28">
        <v>3</v>
      </c>
      <c r="J115" s="28">
        <v>5</v>
      </c>
      <c r="K115" s="28" t="s">
        <v>263</v>
      </c>
      <c r="L115" s="28" t="s">
        <v>121</v>
      </c>
      <c r="M115" s="28">
        <v>3</v>
      </c>
      <c r="N115" s="28">
        <v>5</v>
      </c>
      <c r="O115" s="28">
        <v>4</v>
      </c>
      <c r="P115" s="28" t="s">
        <v>86</v>
      </c>
      <c r="Q115" s="28">
        <v>3</v>
      </c>
      <c r="R115" s="28">
        <v>4</v>
      </c>
      <c r="S115" s="28">
        <v>4</v>
      </c>
      <c r="T115" s="28">
        <v>4</v>
      </c>
      <c r="U115" s="28">
        <v>5</v>
      </c>
      <c r="V115" s="28">
        <v>3</v>
      </c>
      <c r="W115" s="28">
        <v>4</v>
      </c>
      <c r="X115" s="28">
        <v>4</v>
      </c>
      <c r="Y115" s="28">
        <v>4</v>
      </c>
      <c r="Z115" s="28">
        <v>3</v>
      </c>
      <c r="AA115" s="28">
        <v>2</v>
      </c>
      <c r="AB115" s="28">
        <v>5</v>
      </c>
      <c r="AC115" s="28">
        <v>5</v>
      </c>
      <c r="AD115" s="28">
        <v>4</v>
      </c>
      <c r="AE115" s="28">
        <v>5</v>
      </c>
      <c r="AF115" s="16"/>
      <c r="AG115" s="16"/>
      <c r="AH115" s="16"/>
      <c r="AI115" s="16"/>
      <c r="AJ115" s="16"/>
    </row>
    <row r="116" spans="1:36" x14ac:dyDescent="0.35">
      <c r="A116" s="16"/>
      <c r="B116" s="28">
        <v>2</v>
      </c>
      <c r="C116" s="30">
        <v>45418.744879375001</v>
      </c>
      <c r="D116" s="28" t="s">
        <v>354</v>
      </c>
      <c r="E116" s="28" t="s">
        <v>159</v>
      </c>
      <c r="F116" s="28" t="s">
        <v>255</v>
      </c>
      <c r="G116" s="28">
        <v>3</v>
      </c>
      <c r="H116" s="28">
        <v>5</v>
      </c>
      <c r="I116" s="28">
        <v>3</v>
      </c>
      <c r="J116" s="28">
        <v>5</v>
      </c>
      <c r="K116" s="28" t="s">
        <v>264</v>
      </c>
      <c r="L116" s="28" t="s">
        <v>121</v>
      </c>
      <c r="M116" s="28">
        <v>4</v>
      </c>
      <c r="N116" s="28">
        <v>3</v>
      </c>
      <c r="O116" s="28">
        <v>5</v>
      </c>
      <c r="P116" s="28" t="s">
        <v>86</v>
      </c>
      <c r="Q116" s="28">
        <v>4</v>
      </c>
      <c r="R116" s="28">
        <v>4</v>
      </c>
      <c r="S116" s="28">
        <v>3</v>
      </c>
      <c r="T116" s="28">
        <v>4</v>
      </c>
      <c r="U116" s="28">
        <v>5</v>
      </c>
      <c r="V116" s="28">
        <v>3</v>
      </c>
      <c r="W116" s="28">
        <v>2</v>
      </c>
      <c r="X116" s="28">
        <v>4</v>
      </c>
      <c r="Y116" s="28">
        <v>4</v>
      </c>
      <c r="Z116" s="28">
        <v>3</v>
      </c>
      <c r="AA116" s="28">
        <v>2</v>
      </c>
      <c r="AB116" s="28">
        <v>3</v>
      </c>
      <c r="AC116" s="28">
        <v>4</v>
      </c>
      <c r="AD116" s="28">
        <v>3</v>
      </c>
      <c r="AE116" s="28">
        <v>4</v>
      </c>
      <c r="AF116" s="16"/>
      <c r="AG116" s="16"/>
      <c r="AH116" s="16"/>
      <c r="AI116" s="16"/>
      <c r="AJ116" s="16"/>
    </row>
    <row r="117" spans="1:36" x14ac:dyDescent="0.35">
      <c r="A117" s="16"/>
      <c r="B117" s="28">
        <v>2</v>
      </c>
      <c r="C117" s="30">
        <v>45418.748611550924</v>
      </c>
      <c r="D117" s="28" t="s">
        <v>354</v>
      </c>
      <c r="E117" s="28" t="s">
        <v>159</v>
      </c>
      <c r="F117" s="28" t="s">
        <v>255</v>
      </c>
      <c r="G117" s="28">
        <v>3</v>
      </c>
      <c r="H117" s="28">
        <v>3</v>
      </c>
      <c r="I117" s="28">
        <v>4</v>
      </c>
      <c r="J117" s="28">
        <v>3</v>
      </c>
      <c r="K117" s="28" t="s">
        <v>264</v>
      </c>
      <c r="L117" s="28" t="s">
        <v>121</v>
      </c>
      <c r="M117" s="28">
        <v>4</v>
      </c>
      <c r="N117" s="28">
        <v>4</v>
      </c>
      <c r="O117" s="28">
        <v>5</v>
      </c>
      <c r="P117" s="28" t="s">
        <v>190</v>
      </c>
      <c r="Q117" s="28">
        <v>3</v>
      </c>
      <c r="R117" s="28">
        <v>4</v>
      </c>
      <c r="S117" s="28">
        <v>2</v>
      </c>
      <c r="T117" s="28">
        <v>5</v>
      </c>
      <c r="U117" s="28">
        <v>5</v>
      </c>
      <c r="V117" s="28">
        <v>5</v>
      </c>
      <c r="W117" s="28">
        <v>3</v>
      </c>
      <c r="X117" s="28">
        <v>5</v>
      </c>
      <c r="Y117" s="28">
        <v>5</v>
      </c>
      <c r="Z117" s="28">
        <v>4</v>
      </c>
      <c r="AA117" s="28">
        <v>3</v>
      </c>
      <c r="AB117" s="28">
        <v>4</v>
      </c>
      <c r="AC117" s="28">
        <v>4</v>
      </c>
      <c r="AD117" s="28">
        <v>4</v>
      </c>
      <c r="AE117" s="28">
        <v>4</v>
      </c>
      <c r="AF117" s="16"/>
      <c r="AG117" s="16"/>
      <c r="AH117" s="16"/>
      <c r="AI117" s="16"/>
      <c r="AJ117" s="16"/>
    </row>
    <row r="118" spans="1:36" x14ac:dyDescent="0.35">
      <c r="A118" s="16"/>
      <c r="B118" s="28">
        <v>2</v>
      </c>
      <c r="C118" s="30">
        <v>45418.749946909724</v>
      </c>
      <c r="D118" s="28" t="s">
        <v>354</v>
      </c>
      <c r="E118" s="28" t="s">
        <v>159</v>
      </c>
      <c r="F118" s="28" t="s">
        <v>255</v>
      </c>
      <c r="G118" s="28">
        <v>4</v>
      </c>
      <c r="H118" s="28">
        <v>3</v>
      </c>
      <c r="I118" s="28">
        <v>4</v>
      </c>
      <c r="J118" s="28">
        <v>4</v>
      </c>
      <c r="K118" s="28" t="s">
        <v>263</v>
      </c>
      <c r="L118" s="28" t="s">
        <v>121</v>
      </c>
      <c r="M118" s="28">
        <v>2</v>
      </c>
      <c r="N118" s="28">
        <v>3</v>
      </c>
      <c r="O118" s="28">
        <v>3</v>
      </c>
      <c r="P118" s="16"/>
      <c r="Q118" s="28">
        <v>3</v>
      </c>
      <c r="R118" s="28">
        <v>4</v>
      </c>
      <c r="S118" s="28">
        <v>2</v>
      </c>
      <c r="T118" s="28">
        <v>3</v>
      </c>
      <c r="U118" s="28">
        <v>3</v>
      </c>
      <c r="V118" s="28">
        <v>2</v>
      </c>
      <c r="W118" s="28">
        <v>4</v>
      </c>
      <c r="X118" s="28">
        <v>3</v>
      </c>
      <c r="Y118" s="28">
        <v>3</v>
      </c>
      <c r="Z118" s="28">
        <v>3</v>
      </c>
      <c r="AA118" s="28">
        <v>4</v>
      </c>
      <c r="AB118" s="28">
        <v>2</v>
      </c>
      <c r="AC118" s="28">
        <v>4</v>
      </c>
      <c r="AD118" s="28">
        <v>3</v>
      </c>
      <c r="AE118" s="28">
        <v>4</v>
      </c>
      <c r="AF118" s="16"/>
      <c r="AG118" s="16"/>
      <c r="AH118" s="16"/>
      <c r="AI118" s="16"/>
      <c r="AJ118" s="16"/>
    </row>
    <row r="119" spans="1:36" x14ac:dyDescent="0.35">
      <c r="A119" s="16"/>
      <c r="B119" s="28">
        <v>2</v>
      </c>
      <c r="C119" s="30">
        <v>45418.75581422454</v>
      </c>
      <c r="D119" s="28" t="s">
        <v>354</v>
      </c>
      <c r="E119" s="28" t="s">
        <v>159</v>
      </c>
      <c r="F119" s="28" t="s">
        <v>355</v>
      </c>
      <c r="G119" s="28">
        <v>3</v>
      </c>
      <c r="H119" s="28">
        <v>1</v>
      </c>
      <c r="I119" s="28">
        <v>3</v>
      </c>
      <c r="J119" s="28">
        <v>4</v>
      </c>
      <c r="K119" s="28" t="s">
        <v>264</v>
      </c>
      <c r="L119" s="28" t="s">
        <v>121</v>
      </c>
      <c r="M119" s="28">
        <v>4</v>
      </c>
      <c r="N119" s="28">
        <v>4</v>
      </c>
      <c r="O119" s="28">
        <v>4</v>
      </c>
      <c r="P119" s="16"/>
      <c r="Q119" s="28">
        <v>3</v>
      </c>
      <c r="R119" s="28">
        <v>3</v>
      </c>
      <c r="S119" s="28">
        <v>2</v>
      </c>
      <c r="T119" s="28">
        <v>4</v>
      </c>
      <c r="U119" s="28">
        <v>5</v>
      </c>
      <c r="V119" s="28">
        <v>3</v>
      </c>
      <c r="W119" s="28">
        <v>2</v>
      </c>
      <c r="X119" s="28">
        <v>4</v>
      </c>
      <c r="Y119" s="28">
        <v>3</v>
      </c>
      <c r="Z119" s="28">
        <v>3</v>
      </c>
      <c r="AA119" s="28">
        <v>2</v>
      </c>
      <c r="AB119" s="28">
        <v>3</v>
      </c>
      <c r="AC119" s="28">
        <v>2</v>
      </c>
      <c r="AD119" s="28">
        <v>2</v>
      </c>
      <c r="AE119" s="28">
        <v>4</v>
      </c>
      <c r="AF119" s="16"/>
      <c r="AG119" s="16"/>
      <c r="AH119" s="16"/>
      <c r="AI119" s="16"/>
      <c r="AJ119" s="16"/>
    </row>
    <row r="120" spans="1:36" x14ac:dyDescent="0.35">
      <c r="A120" s="16"/>
      <c r="B120" s="28">
        <v>2</v>
      </c>
      <c r="C120" s="30">
        <v>45418.761368344909</v>
      </c>
      <c r="D120" s="28" t="s">
        <v>354</v>
      </c>
      <c r="E120" s="28" t="s">
        <v>159</v>
      </c>
      <c r="F120" s="28" t="s">
        <v>255</v>
      </c>
      <c r="G120" s="28">
        <v>2</v>
      </c>
      <c r="H120" s="28">
        <v>4</v>
      </c>
      <c r="I120" s="28">
        <v>2</v>
      </c>
      <c r="J120" s="28">
        <v>2</v>
      </c>
      <c r="K120" s="28" t="s">
        <v>265</v>
      </c>
      <c r="L120" s="28" t="s">
        <v>123</v>
      </c>
      <c r="M120" s="28">
        <v>5</v>
      </c>
      <c r="N120" s="28">
        <v>3</v>
      </c>
      <c r="O120" s="28">
        <v>4</v>
      </c>
      <c r="P120" s="16"/>
      <c r="Q120" s="28">
        <v>4</v>
      </c>
      <c r="R120" s="28">
        <v>5</v>
      </c>
      <c r="S120" s="28">
        <v>2</v>
      </c>
      <c r="T120" s="28">
        <v>2</v>
      </c>
      <c r="U120" s="28">
        <v>5</v>
      </c>
      <c r="V120" s="28">
        <v>3</v>
      </c>
      <c r="W120" s="28">
        <v>3</v>
      </c>
      <c r="X120" s="28">
        <v>4</v>
      </c>
      <c r="Y120" s="28">
        <v>4</v>
      </c>
      <c r="Z120" s="28">
        <v>2</v>
      </c>
      <c r="AA120" s="28">
        <v>2</v>
      </c>
      <c r="AB120" s="28">
        <v>4</v>
      </c>
      <c r="AC120" s="28">
        <v>4</v>
      </c>
      <c r="AD120" s="28">
        <v>4</v>
      </c>
      <c r="AE120" s="28">
        <v>4</v>
      </c>
      <c r="AF120" s="16"/>
      <c r="AG120" s="16"/>
      <c r="AH120" s="16"/>
      <c r="AI120" s="16"/>
      <c r="AJ120" s="16"/>
    </row>
    <row r="121" spans="1:36" x14ac:dyDescent="0.35">
      <c r="A121" s="16"/>
      <c r="B121" s="28">
        <v>2</v>
      </c>
      <c r="C121" s="30">
        <v>45418.764763969906</v>
      </c>
      <c r="D121" s="28" t="s">
        <v>354</v>
      </c>
      <c r="E121" s="28" t="s">
        <v>159</v>
      </c>
      <c r="F121" s="28" t="s">
        <v>255</v>
      </c>
      <c r="G121" s="28">
        <v>5</v>
      </c>
      <c r="H121" s="28">
        <v>4</v>
      </c>
      <c r="I121" s="28">
        <v>4</v>
      </c>
      <c r="J121" s="28">
        <v>5</v>
      </c>
      <c r="K121" s="28" t="s">
        <v>264</v>
      </c>
      <c r="L121" s="28" t="s">
        <v>121</v>
      </c>
      <c r="M121" s="28">
        <v>3</v>
      </c>
      <c r="N121" s="28">
        <v>5</v>
      </c>
      <c r="O121" s="28">
        <v>4</v>
      </c>
      <c r="P121" s="28" t="s">
        <v>191</v>
      </c>
      <c r="Q121" s="28">
        <v>5</v>
      </c>
      <c r="R121" s="28">
        <v>5</v>
      </c>
      <c r="S121" s="28">
        <v>3</v>
      </c>
      <c r="T121" s="28">
        <v>4</v>
      </c>
      <c r="U121" s="28">
        <v>5</v>
      </c>
      <c r="V121" s="28">
        <v>4</v>
      </c>
      <c r="W121" s="28">
        <v>3</v>
      </c>
      <c r="X121" s="28">
        <v>5</v>
      </c>
      <c r="Y121" s="28">
        <v>4</v>
      </c>
      <c r="Z121" s="28">
        <v>5</v>
      </c>
      <c r="AA121" s="28">
        <v>4</v>
      </c>
      <c r="AB121" s="28">
        <v>4</v>
      </c>
      <c r="AC121" s="28">
        <v>5</v>
      </c>
      <c r="AD121" s="28">
        <v>5</v>
      </c>
      <c r="AE121" s="28">
        <v>5</v>
      </c>
      <c r="AF121" s="16"/>
      <c r="AG121" s="16"/>
      <c r="AH121" s="16"/>
      <c r="AI121" s="16"/>
      <c r="AJ121" s="16"/>
    </row>
    <row r="122" spans="1:36" x14ac:dyDescent="0.35">
      <c r="A122" s="16"/>
      <c r="B122" s="28">
        <v>2</v>
      </c>
      <c r="C122" s="30">
        <v>45418.773748460648</v>
      </c>
      <c r="D122" s="28" t="s">
        <v>354</v>
      </c>
      <c r="E122" s="28" t="s">
        <v>159</v>
      </c>
      <c r="F122" s="28" t="s">
        <v>356</v>
      </c>
      <c r="G122" s="28">
        <v>3</v>
      </c>
      <c r="H122" s="28">
        <v>4</v>
      </c>
      <c r="I122" s="28">
        <v>2</v>
      </c>
      <c r="J122" s="28">
        <v>4</v>
      </c>
      <c r="K122" s="28" t="s">
        <v>264</v>
      </c>
      <c r="L122" s="28" t="s">
        <v>121</v>
      </c>
      <c r="M122" s="28">
        <v>4</v>
      </c>
      <c r="N122" s="28">
        <v>4</v>
      </c>
      <c r="O122" s="28">
        <v>4</v>
      </c>
      <c r="P122" s="28" t="s">
        <v>192</v>
      </c>
      <c r="Q122" s="28">
        <v>3</v>
      </c>
      <c r="R122" s="28">
        <v>2</v>
      </c>
      <c r="S122" s="28">
        <v>2</v>
      </c>
      <c r="T122" s="28">
        <v>2</v>
      </c>
      <c r="U122" s="28">
        <v>5</v>
      </c>
      <c r="V122" s="28">
        <v>4</v>
      </c>
      <c r="W122" s="28">
        <v>3</v>
      </c>
      <c r="X122" s="28">
        <v>5</v>
      </c>
      <c r="Y122" s="28">
        <v>3</v>
      </c>
      <c r="Z122" s="28">
        <v>3</v>
      </c>
      <c r="AA122" s="28">
        <v>4</v>
      </c>
      <c r="AB122" s="28">
        <v>4</v>
      </c>
      <c r="AC122" s="28">
        <v>4</v>
      </c>
      <c r="AD122" s="28">
        <v>4</v>
      </c>
      <c r="AE122" s="28">
        <v>4</v>
      </c>
      <c r="AF122" s="16"/>
      <c r="AG122" s="16"/>
      <c r="AH122" s="16"/>
      <c r="AI122" s="16"/>
      <c r="AJ122" s="16"/>
    </row>
    <row r="123" spans="1:36" x14ac:dyDescent="0.35">
      <c r="A123" s="16"/>
      <c r="B123" s="28">
        <v>2</v>
      </c>
      <c r="C123" s="30">
        <v>45418.776975104163</v>
      </c>
      <c r="D123" s="28" t="s">
        <v>354</v>
      </c>
      <c r="E123" s="28" t="s">
        <v>159</v>
      </c>
      <c r="F123" s="28" t="s">
        <v>255</v>
      </c>
      <c r="G123" s="28">
        <v>3</v>
      </c>
      <c r="H123" s="28">
        <v>4</v>
      </c>
      <c r="I123" s="28">
        <v>3</v>
      </c>
      <c r="J123" s="28">
        <v>2</v>
      </c>
      <c r="K123" s="28" t="s">
        <v>263</v>
      </c>
      <c r="L123" s="28" t="s">
        <v>121</v>
      </c>
      <c r="M123" s="28">
        <v>3</v>
      </c>
      <c r="N123" s="28">
        <v>2</v>
      </c>
      <c r="O123" s="28">
        <v>3</v>
      </c>
      <c r="P123" s="16"/>
      <c r="Q123" s="28">
        <v>2</v>
      </c>
      <c r="R123" s="28">
        <v>2</v>
      </c>
      <c r="S123" s="28">
        <v>2</v>
      </c>
      <c r="T123" s="28">
        <v>3</v>
      </c>
      <c r="U123" s="28">
        <v>4</v>
      </c>
      <c r="V123" s="28">
        <v>2</v>
      </c>
      <c r="W123" s="28">
        <v>2</v>
      </c>
      <c r="X123" s="28">
        <v>3</v>
      </c>
      <c r="Y123" s="28">
        <v>2</v>
      </c>
      <c r="Z123" s="28">
        <v>2</v>
      </c>
      <c r="AA123" s="28">
        <v>2</v>
      </c>
      <c r="AB123" s="28">
        <v>3</v>
      </c>
      <c r="AC123" s="28">
        <v>4</v>
      </c>
      <c r="AD123" s="28">
        <v>4</v>
      </c>
      <c r="AE123" s="28">
        <v>4</v>
      </c>
      <c r="AF123" s="16"/>
      <c r="AG123" s="16"/>
      <c r="AH123" s="16"/>
      <c r="AI123" s="16"/>
      <c r="AJ123" s="16"/>
    </row>
    <row r="124" spans="1:36" x14ac:dyDescent="0.35">
      <c r="A124" s="16"/>
      <c r="B124" s="28">
        <v>2</v>
      </c>
      <c r="C124" s="30">
        <v>45418.778294074073</v>
      </c>
      <c r="D124" s="28" t="s">
        <v>354</v>
      </c>
      <c r="E124" s="28" t="s">
        <v>159</v>
      </c>
      <c r="F124" s="28" t="s">
        <v>255</v>
      </c>
      <c r="G124" s="28">
        <v>1</v>
      </c>
      <c r="H124" s="28">
        <v>4</v>
      </c>
      <c r="I124" s="28">
        <v>3</v>
      </c>
      <c r="J124" s="28">
        <v>4</v>
      </c>
      <c r="K124" s="28" t="s">
        <v>264</v>
      </c>
      <c r="L124" s="28" t="s">
        <v>123</v>
      </c>
      <c r="M124" s="28">
        <v>4</v>
      </c>
      <c r="N124" s="28">
        <v>4</v>
      </c>
      <c r="O124" s="28">
        <v>5</v>
      </c>
      <c r="P124" s="16"/>
      <c r="Q124" s="28">
        <v>4</v>
      </c>
      <c r="R124" s="28">
        <v>4</v>
      </c>
      <c r="S124" s="28">
        <v>2</v>
      </c>
      <c r="T124" s="28">
        <v>4</v>
      </c>
      <c r="U124" s="28">
        <v>5</v>
      </c>
      <c r="V124" s="28">
        <v>5</v>
      </c>
      <c r="W124" s="28">
        <v>3</v>
      </c>
      <c r="X124" s="28">
        <v>5</v>
      </c>
      <c r="Y124" s="28">
        <v>3</v>
      </c>
      <c r="Z124" s="28">
        <v>3</v>
      </c>
      <c r="AA124" s="28">
        <v>3</v>
      </c>
      <c r="AB124" s="28">
        <v>3</v>
      </c>
      <c r="AC124" s="28">
        <v>4</v>
      </c>
      <c r="AD124" s="28">
        <v>3</v>
      </c>
      <c r="AE124" s="28">
        <v>4</v>
      </c>
      <c r="AF124" s="16"/>
      <c r="AG124" s="16"/>
      <c r="AH124" s="16"/>
      <c r="AI124" s="16"/>
      <c r="AJ124" s="16"/>
    </row>
    <row r="125" spans="1:36" x14ac:dyDescent="0.35">
      <c r="A125" s="16"/>
      <c r="B125" s="28">
        <v>2</v>
      </c>
      <c r="C125" s="30">
        <v>45418.786255104162</v>
      </c>
      <c r="D125" s="28" t="s">
        <v>354</v>
      </c>
      <c r="E125" s="28" t="s">
        <v>159</v>
      </c>
      <c r="F125" s="28" t="s">
        <v>255</v>
      </c>
      <c r="G125" s="28">
        <v>3</v>
      </c>
      <c r="H125" s="28">
        <v>3</v>
      </c>
      <c r="I125" s="28">
        <v>4</v>
      </c>
      <c r="J125" s="28">
        <v>4</v>
      </c>
      <c r="K125" s="28" t="s">
        <v>264</v>
      </c>
      <c r="L125" s="28" t="s">
        <v>121</v>
      </c>
      <c r="M125" s="28">
        <v>4</v>
      </c>
      <c r="N125" s="28">
        <v>4</v>
      </c>
      <c r="O125" s="28">
        <v>5</v>
      </c>
      <c r="P125" s="16"/>
      <c r="Q125" s="28">
        <v>4</v>
      </c>
      <c r="R125" s="28">
        <v>4</v>
      </c>
      <c r="S125" s="28">
        <v>3</v>
      </c>
      <c r="T125" s="28">
        <v>4</v>
      </c>
      <c r="U125" s="28">
        <v>4</v>
      </c>
      <c r="V125" s="28">
        <v>4</v>
      </c>
      <c r="W125" s="28">
        <v>3</v>
      </c>
      <c r="X125" s="28">
        <v>5</v>
      </c>
      <c r="Y125" s="28">
        <v>4</v>
      </c>
      <c r="Z125" s="28">
        <v>3</v>
      </c>
      <c r="AA125" s="28">
        <v>3</v>
      </c>
      <c r="AB125" s="28">
        <v>4</v>
      </c>
      <c r="AC125" s="28">
        <v>4</v>
      </c>
      <c r="AD125" s="28">
        <v>5</v>
      </c>
      <c r="AE125" s="28">
        <v>4</v>
      </c>
      <c r="AF125" s="16"/>
      <c r="AG125" s="16"/>
      <c r="AH125" s="16"/>
      <c r="AI125" s="16"/>
      <c r="AJ125" s="16"/>
    </row>
    <row r="126" spans="1:36" x14ac:dyDescent="0.35">
      <c r="A126" s="16"/>
      <c r="B126" s="28">
        <v>2</v>
      </c>
      <c r="C126" s="30">
        <v>45418.787311481487</v>
      </c>
      <c r="D126" s="28" t="s">
        <v>354</v>
      </c>
      <c r="E126" s="28" t="s">
        <v>159</v>
      </c>
      <c r="F126" s="28" t="s">
        <v>255</v>
      </c>
      <c r="G126" s="28">
        <v>1</v>
      </c>
      <c r="H126" s="28">
        <v>5</v>
      </c>
      <c r="I126" s="28">
        <v>1</v>
      </c>
      <c r="J126" s="28">
        <v>4</v>
      </c>
      <c r="K126" s="28" t="s">
        <v>264</v>
      </c>
      <c r="L126" s="28" t="s">
        <v>121</v>
      </c>
      <c r="M126" s="28">
        <v>3</v>
      </c>
      <c r="N126" s="28">
        <v>5</v>
      </c>
      <c r="O126" s="28">
        <v>5</v>
      </c>
      <c r="P126" s="16"/>
      <c r="Q126" s="28">
        <v>5</v>
      </c>
      <c r="R126" s="28">
        <v>1</v>
      </c>
      <c r="S126" s="28">
        <v>4</v>
      </c>
      <c r="T126" s="28">
        <v>5</v>
      </c>
      <c r="U126" s="28">
        <v>5</v>
      </c>
      <c r="V126" s="28">
        <v>2</v>
      </c>
      <c r="W126" s="28">
        <v>4</v>
      </c>
      <c r="X126" s="28">
        <v>5</v>
      </c>
      <c r="Y126" s="28">
        <v>2</v>
      </c>
      <c r="Z126" s="28">
        <v>2</v>
      </c>
      <c r="AA126" s="28">
        <v>2</v>
      </c>
      <c r="AB126" s="28">
        <v>3</v>
      </c>
      <c r="AC126" s="28">
        <v>4</v>
      </c>
      <c r="AD126" s="28">
        <v>4</v>
      </c>
      <c r="AE126" s="28">
        <v>4</v>
      </c>
      <c r="AF126" s="16"/>
      <c r="AG126" s="16"/>
      <c r="AH126" s="16"/>
      <c r="AI126" s="16"/>
      <c r="AJ126" s="16"/>
    </row>
    <row r="127" spans="1:36" x14ac:dyDescent="0.35">
      <c r="A127" s="16"/>
      <c r="B127" s="28">
        <v>2</v>
      </c>
      <c r="C127" s="30">
        <v>45418.788020578708</v>
      </c>
      <c r="D127" s="28" t="s">
        <v>354</v>
      </c>
      <c r="E127" s="28" t="s">
        <v>159</v>
      </c>
      <c r="F127" s="28" t="s">
        <v>255</v>
      </c>
      <c r="G127" s="28">
        <v>1</v>
      </c>
      <c r="H127" s="28">
        <v>4</v>
      </c>
      <c r="I127" s="28">
        <v>2</v>
      </c>
      <c r="J127" s="28">
        <v>4</v>
      </c>
      <c r="K127" s="28" t="s">
        <v>264</v>
      </c>
      <c r="L127" s="28" t="s">
        <v>121</v>
      </c>
      <c r="M127" s="28">
        <v>3</v>
      </c>
      <c r="N127" s="28">
        <v>3</v>
      </c>
      <c r="O127" s="28">
        <v>2</v>
      </c>
      <c r="P127" s="16"/>
      <c r="Q127" s="28">
        <v>1</v>
      </c>
      <c r="R127" s="28">
        <v>1</v>
      </c>
      <c r="S127" s="28">
        <v>1</v>
      </c>
      <c r="T127" s="28">
        <v>2</v>
      </c>
      <c r="U127" s="28">
        <v>3</v>
      </c>
      <c r="V127" s="28">
        <v>1</v>
      </c>
      <c r="W127" s="28">
        <v>2</v>
      </c>
      <c r="X127" s="28">
        <v>3</v>
      </c>
      <c r="Y127" s="28">
        <v>1</v>
      </c>
      <c r="Z127" s="28">
        <v>2</v>
      </c>
      <c r="AA127" s="28">
        <v>1</v>
      </c>
      <c r="AB127" s="28">
        <v>2</v>
      </c>
      <c r="AC127" s="28">
        <v>2</v>
      </c>
      <c r="AD127" s="28">
        <v>4</v>
      </c>
      <c r="AE127" s="28">
        <v>4</v>
      </c>
      <c r="AF127" s="16"/>
      <c r="AG127" s="16"/>
      <c r="AH127" s="16"/>
      <c r="AI127" s="16"/>
      <c r="AJ127" s="16"/>
    </row>
    <row r="128" spans="1:36" x14ac:dyDescent="0.35">
      <c r="A128" s="16"/>
      <c r="B128" s="28">
        <v>2</v>
      </c>
      <c r="C128" s="30">
        <v>45418.792950034724</v>
      </c>
      <c r="D128" s="28" t="s">
        <v>354</v>
      </c>
      <c r="E128" s="28" t="s">
        <v>159</v>
      </c>
      <c r="F128" s="28" t="s">
        <v>255</v>
      </c>
      <c r="G128" s="28">
        <v>1</v>
      </c>
      <c r="H128" s="28">
        <v>5</v>
      </c>
      <c r="I128" s="28">
        <v>2</v>
      </c>
      <c r="J128" s="28">
        <v>1</v>
      </c>
      <c r="K128" s="28" t="s">
        <v>263</v>
      </c>
      <c r="L128" s="28" t="s">
        <v>121</v>
      </c>
      <c r="M128" s="28">
        <v>5</v>
      </c>
      <c r="N128" s="28">
        <v>5</v>
      </c>
      <c r="O128" s="28">
        <v>5</v>
      </c>
      <c r="P128" s="16"/>
      <c r="Q128" s="28">
        <v>5</v>
      </c>
      <c r="R128" s="28">
        <v>5</v>
      </c>
      <c r="S128" s="28">
        <v>3</v>
      </c>
      <c r="T128" s="28">
        <v>3</v>
      </c>
      <c r="U128" s="28">
        <v>5</v>
      </c>
      <c r="V128" s="28">
        <v>2</v>
      </c>
      <c r="W128" s="28">
        <v>3</v>
      </c>
      <c r="X128" s="28">
        <v>5</v>
      </c>
      <c r="Y128" s="28">
        <v>5</v>
      </c>
      <c r="Z128" s="28">
        <v>5</v>
      </c>
      <c r="AA128" s="28">
        <v>3</v>
      </c>
      <c r="AB128" s="28">
        <v>3</v>
      </c>
      <c r="AC128" s="28">
        <v>5</v>
      </c>
      <c r="AD128" s="28">
        <v>5</v>
      </c>
      <c r="AE128" s="28">
        <v>5</v>
      </c>
      <c r="AF128" s="16"/>
      <c r="AG128" s="16"/>
      <c r="AH128" s="16"/>
      <c r="AI128" s="16"/>
      <c r="AJ128" s="16"/>
    </row>
    <row r="129" spans="1:36" x14ac:dyDescent="0.35">
      <c r="A129" s="16"/>
      <c r="B129" s="28">
        <v>2</v>
      </c>
      <c r="C129" s="30">
        <v>45418.794744212966</v>
      </c>
      <c r="D129" s="28" t="s">
        <v>354</v>
      </c>
      <c r="E129" s="28" t="s">
        <v>159</v>
      </c>
      <c r="F129" s="28" t="s">
        <v>255</v>
      </c>
      <c r="G129" s="28">
        <v>2</v>
      </c>
      <c r="H129" s="28">
        <v>2</v>
      </c>
      <c r="I129" s="28">
        <v>2</v>
      </c>
      <c r="J129" s="28">
        <v>4</v>
      </c>
      <c r="K129" s="28" t="s">
        <v>264</v>
      </c>
      <c r="L129" s="28" t="s">
        <v>121</v>
      </c>
      <c r="M129" s="28">
        <v>2</v>
      </c>
      <c r="N129" s="28">
        <v>5</v>
      </c>
      <c r="O129" s="28">
        <v>5</v>
      </c>
      <c r="P129" s="16"/>
      <c r="Q129" s="28">
        <v>1</v>
      </c>
      <c r="R129" s="28">
        <v>1</v>
      </c>
      <c r="S129" s="28">
        <v>1</v>
      </c>
      <c r="T129" s="28">
        <v>3</v>
      </c>
      <c r="U129" s="28">
        <v>5</v>
      </c>
      <c r="V129" s="28">
        <v>5</v>
      </c>
      <c r="W129" s="28">
        <v>1</v>
      </c>
      <c r="X129" s="28">
        <v>4</v>
      </c>
      <c r="Y129" s="28">
        <v>3</v>
      </c>
      <c r="Z129" s="28">
        <v>2</v>
      </c>
      <c r="AA129" s="28">
        <v>1</v>
      </c>
      <c r="AB129" s="28">
        <v>1</v>
      </c>
      <c r="AC129" s="28">
        <v>3</v>
      </c>
      <c r="AD129" s="28">
        <v>2</v>
      </c>
      <c r="AE129" s="28">
        <v>3</v>
      </c>
      <c r="AF129" s="16"/>
      <c r="AG129" s="16"/>
      <c r="AH129" s="16"/>
      <c r="AI129" s="16"/>
      <c r="AJ129" s="16"/>
    </row>
    <row r="130" spans="1:36" x14ac:dyDescent="0.35">
      <c r="A130" s="16"/>
      <c r="B130" s="28">
        <v>2</v>
      </c>
      <c r="C130" s="30">
        <v>45418.799607395835</v>
      </c>
      <c r="D130" s="28" t="s">
        <v>354</v>
      </c>
      <c r="E130" s="28" t="s">
        <v>159</v>
      </c>
      <c r="F130" s="28" t="s">
        <v>255</v>
      </c>
      <c r="G130" s="28">
        <v>2</v>
      </c>
      <c r="H130" s="28">
        <v>5</v>
      </c>
      <c r="I130" s="28">
        <v>2</v>
      </c>
      <c r="J130" s="28">
        <v>4</v>
      </c>
      <c r="K130" s="28" t="s">
        <v>265</v>
      </c>
      <c r="L130" s="28" t="s">
        <v>121</v>
      </c>
      <c r="M130" s="28">
        <v>4</v>
      </c>
      <c r="N130" s="28">
        <v>4</v>
      </c>
      <c r="O130" s="28">
        <v>4</v>
      </c>
      <c r="P130" s="16"/>
      <c r="Q130" s="28">
        <v>2</v>
      </c>
      <c r="R130" s="28">
        <v>2</v>
      </c>
      <c r="S130" s="28">
        <v>2</v>
      </c>
      <c r="T130" s="28">
        <v>2</v>
      </c>
      <c r="U130" s="28">
        <v>3</v>
      </c>
      <c r="V130" s="28">
        <v>2</v>
      </c>
      <c r="W130" s="28">
        <v>3</v>
      </c>
      <c r="X130" s="28">
        <v>2</v>
      </c>
      <c r="Y130" s="28">
        <v>2</v>
      </c>
      <c r="Z130" s="28">
        <v>2</v>
      </c>
      <c r="AA130" s="28">
        <v>2</v>
      </c>
      <c r="AB130" s="28">
        <v>3</v>
      </c>
      <c r="AC130" s="28">
        <v>3</v>
      </c>
      <c r="AD130" s="28">
        <v>3</v>
      </c>
      <c r="AE130" s="28">
        <v>3</v>
      </c>
      <c r="AF130" s="16"/>
      <c r="AG130" s="16"/>
      <c r="AH130" s="16"/>
      <c r="AI130" s="16"/>
      <c r="AJ130" s="16"/>
    </row>
    <row r="131" spans="1:36" x14ac:dyDescent="0.35">
      <c r="A131" s="16"/>
      <c r="B131" s="28">
        <v>2</v>
      </c>
      <c r="C131" s="30">
        <v>45418.800301296294</v>
      </c>
      <c r="D131" s="28" t="s">
        <v>354</v>
      </c>
      <c r="E131" s="28" t="s">
        <v>159</v>
      </c>
      <c r="F131" s="28" t="s">
        <v>255</v>
      </c>
      <c r="G131" s="28">
        <v>1</v>
      </c>
      <c r="H131" s="28">
        <v>1</v>
      </c>
      <c r="I131" s="28">
        <v>1</v>
      </c>
      <c r="J131" s="28">
        <v>3</v>
      </c>
      <c r="K131" s="28" t="s">
        <v>264</v>
      </c>
      <c r="L131" s="28" t="s">
        <v>123</v>
      </c>
      <c r="M131" s="28">
        <v>3</v>
      </c>
      <c r="N131" s="28">
        <v>3</v>
      </c>
      <c r="O131" s="28">
        <v>3</v>
      </c>
      <c r="P131" s="16"/>
      <c r="Q131" s="28">
        <v>4</v>
      </c>
      <c r="R131" s="28">
        <v>3</v>
      </c>
      <c r="S131" s="28">
        <v>1</v>
      </c>
      <c r="T131" s="28">
        <v>2</v>
      </c>
      <c r="U131" s="28">
        <v>4</v>
      </c>
      <c r="V131" s="28">
        <v>3</v>
      </c>
      <c r="W131" s="28">
        <v>2</v>
      </c>
      <c r="X131" s="28">
        <v>3</v>
      </c>
      <c r="Y131" s="28">
        <v>4</v>
      </c>
      <c r="Z131" s="28">
        <v>4</v>
      </c>
      <c r="AA131" s="28">
        <v>3</v>
      </c>
      <c r="AB131" s="28">
        <v>3</v>
      </c>
      <c r="AC131" s="28">
        <v>3</v>
      </c>
      <c r="AD131" s="28">
        <v>3</v>
      </c>
      <c r="AE131" s="28">
        <v>3</v>
      </c>
      <c r="AF131" s="16"/>
      <c r="AG131" s="16"/>
      <c r="AH131" s="16"/>
      <c r="AI131" s="16"/>
      <c r="AJ131" s="16"/>
    </row>
    <row r="132" spans="1:36" x14ac:dyDescent="0.35">
      <c r="A132" s="16"/>
      <c r="B132" s="28">
        <v>2</v>
      </c>
      <c r="C132" s="30">
        <v>45418.802567997685</v>
      </c>
      <c r="D132" s="28" t="s">
        <v>354</v>
      </c>
      <c r="E132" s="28" t="s">
        <v>159</v>
      </c>
      <c r="F132" s="28" t="s">
        <v>255</v>
      </c>
      <c r="G132" s="28">
        <v>1</v>
      </c>
      <c r="H132" s="28">
        <v>3</v>
      </c>
      <c r="I132" s="28">
        <v>3</v>
      </c>
      <c r="J132" s="28">
        <v>2</v>
      </c>
      <c r="K132" s="28" t="s">
        <v>263</v>
      </c>
      <c r="L132" s="28" t="s">
        <v>121</v>
      </c>
      <c r="M132" s="28">
        <v>2</v>
      </c>
      <c r="N132" s="28">
        <v>3</v>
      </c>
      <c r="O132" s="28">
        <v>5</v>
      </c>
      <c r="P132" s="16"/>
      <c r="Q132" s="28">
        <v>3</v>
      </c>
      <c r="R132" s="28">
        <v>3</v>
      </c>
      <c r="S132" s="28">
        <v>2</v>
      </c>
      <c r="T132" s="28">
        <v>2</v>
      </c>
      <c r="U132" s="28">
        <v>3</v>
      </c>
      <c r="V132" s="28">
        <v>4</v>
      </c>
      <c r="W132" s="28">
        <v>2</v>
      </c>
      <c r="X132" s="28">
        <v>4</v>
      </c>
      <c r="Y132" s="28">
        <v>3</v>
      </c>
      <c r="Z132" s="28">
        <v>3</v>
      </c>
      <c r="AA132" s="28">
        <v>3</v>
      </c>
      <c r="AB132" s="28">
        <v>3</v>
      </c>
      <c r="AC132" s="28">
        <v>3</v>
      </c>
      <c r="AD132" s="28">
        <v>3</v>
      </c>
      <c r="AE132" s="28">
        <v>4</v>
      </c>
      <c r="AF132" s="16"/>
      <c r="AG132" s="16"/>
      <c r="AH132" s="16"/>
      <c r="AI132" s="16"/>
      <c r="AJ132" s="16"/>
    </row>
    <row r="133" spans="1:36" x14ac:dyDescent="0.35">
      <c r="A133" s="16"/>
      <c r="B133" s="28">
        <v>2</v>
      </c>
      <c r="C133" s="30">
        <v>45418.805567546297</v>
      </c>
      <c r="D133" s="28" t="s">
        <v>354</v>
      </c>
      <c r="E133" s="28" t="s">
        <v>159</v>
      </c>
      <c r="F133" s="28" t="s">
        <v>255</v>
      </c>
      <c r="G133" s="28">
        <v>3</v>
      </c>
      <c r="H133" s="28">
        <v>3</v>
      </c>
      <c r="I133" s="28">
        <v>3</v>
      </c>
      <c r="J133" s="28">
        <v>3</v>
      </c>
      <c r="K133" s="28" t="s">
        <v>264</v>
      </c>
      <c r="L133" s="28" t="s">
        <v>121</v>
      </c>
      <c r="M133" s="28">
        <v>5</v>
      </c>
      <c r="N133" s="28">
        <v>5</v>
      </c>
      <c r="O133" s="28">
        <v>5</v>
      </c>
      <c r="P133" s="16"/>
      <c r="Q133" s="28">
        <v>4</v>
      </c>
      <c r="R133" s="28">
        <v>4</v>
      </c>
      <c r="S133" s="28">
        <v>4</v>
      </c>
      <c r="T133" s="28">
        <v>4</v>
      </c>
      <c r="U133" s="28">
        <v>4</v>
      </c>
      <c r="V133" s="28">
        <v>4</v>
      </c>
      <c r="W133" s="28">
        <v>4</v>
      </c>
      <c r="X133" s="28">
        <v>4</v>
      </c>
      <c r="Y133" s="28">
        <v>4</v>
      </c>
      <c r="Z133" s="28">
        <v>4</v>
      </c>
      <c r="AA133" s="28">
        <v>3</v>
      </c>
      <c r="AB133" s="28">
        <v>3</v>
      </c>
      <c r="AC133" s="28">
        <v>3</v>
      </c>
      <c r="AD133" s="28">
        <v>3</v>
      </c>
      <c r="AE133" s="28">
        <v>3</v>
      </c>
      <c r="AF133" s="16"/>
      <c r="AG133" s="16"/>
      <c r="AH133" s="16"/>
      <c r="AI133" s="16"/>
      <c r="AJ133" s="16"/>
    </row>
    <row r="134" spans="1:36" x14ac:dyDescent="0.35">
      <c r="A134" s="16"/>
      <c r="B134" s="28">
        <v>2</v>
      </c>
      <c r="C134" s="30">
        <v>45418.806218148151</v>
      </c>
      <c r="D134" s="28" t="s">
        <v>354</v>
      </c>
      <c r="E134" s="28" t="s">
        <v>159</v>
      </c>
      <c r="F134" s="28" t="s">
        <v>355</v>
      </c>
      <c r="G134" s="28">
        <v>4</v>
      </c>
      <c r="H134" s="28">
        <v>2</v>
      </c>
      <c r="I134" s="28">
        <v>4</v>
      </c>
      <c r="J134" s="28">
        <v>4</v>
      </c>
      <c r="K134" s="28" t="s">
        <v>263</v>
      </c>
      <c r="L134" s="28" t="s">
        <v>121</v>
      </c>
      <c r="M134" s="28">
        <v>2</v>
      </c>
      <c r="N134" s="28">
        <v>3</v>
      </c>
      <c r="O134" s="28">
        <v>4</v>
      </c>
      <c r="P134" s="16"/>
      <c r="Q134" s="28">
        <v>4</v>
      </c>
      <c r="R134" s="28">
        <v>5</v>
      </c>
      <c r="S134" s="28">
        <v>3</v>
      </c>
      <c r="T134" s="28">
        <v>3</v>
      </c>
      <c r="U134" s="28">
        <v>4</v>
      </c>
      <c r="V134" s="28">
        <v>2</v>
      </c>
      <c r="W134" s="28">
        <v>4</v>
      </c>
      <c r="X134" s="28">
        <v>4</v>
      </c>
      <c r="Y134" s="28">
        <v>3</v>
      </c>
      <c r="Z134" s="28">
        <v>2</v>
      </c>
      <c r="AA134" s="28">
        <v>2</v>
      </c>
      <c r="AB134" s="28">
        <v>4</v>
      </c>
      <c r="AC134" s="28">
        <v>4</v>
      </c>
      <c r="AD134" s="28">
        <v>4</v>
      </c>
      <c r="AE134" s="28">
        <v>4</v>
      </c>
      <c r="AF134" s="16"/>
      <c r="AG134" s="16"/>
      <c r="AH134" s="16"/>
      <c r="AI134" s="16"/>
      <c r="AJ134" s="16"/>
    </row>
    <row r="135" spans="1:36" x14ac:dyDescent="0.35">
      <c r="A135" s="16"/>
      <c r="B135" s="28">
        <v>2</v>
      </c>
      <c r="C135" s="30">
        <v>45418.808500439816</v>
      </c>
      <c r="D135" s="28" t="s">
        <v>354</v>
      </c>
      <c r="E135" s="28" t="s">
        <v>159</v>
      </c>
      <c r="F135" s="28" t="s">
        <v>255</v>
      </c>
      <c r="G135" s="28">
        <v>5</v>
      </c>
      <c r="H135" s="28">
        <v>5</v>
      </c>
      <c r="I135" s="28">
        <v>5</v>
      </c>
      <c r="J135" s="28">
        <v>5</v>
      </c>
      <c r="K135" s="28" t="s">
        <v>263</v>
      </c>
      <c r="L135" s="28" t="s">
        <v>121</v>
      </c>
      <c r="M135" s="28">
        <v>5</v>
      </c>
      <c r="N135" s="28">
        <v>5</v>
      </c>
      <c r="O135" s="28">
        <v>5</v>
      </c>
      <c r="P135" s="28" t="s">
        <v>86</v>
      </c>
      <c r="Q135" s="28">
        <v>5</v>
      </c>
      <c r="R135" s="28">
        <v>2</v>
      </c>
      <c r="S135" s="28">
        <v>1</v>
      </c>
      <c r="T135" s="28">
        <v>3</v>
      </c>
      <c r="U135" s="28">
        <v>5</v>
      </c>
      <c r="V135" s="28">
        <v>5</v>
      </c>
      <c r="W135" s="28">
        <v>4</v>
      </c>
      <c r="X135" s="28">
        <v>5</v>
      </c>
      <c r="Y135" s="28">
        <v>3</v>
      </c>
      <c r="Z135" s="28">
        <v>5</v>
      </c>
      <c r="AA135" s="28">
        <v>5</v>
      </c>
      <c r="AB135" s="28">
        <v>5</v>
      </c>
      <c r="AC135" s="28">
        <v>4</v>
      </c>
      <c r="AD135" s="28">
        <v>4</v>
      </c>
      <c r="AE135" s="28">
        <v>5</v>
      </c>
      <c r="AF135" s="16"/>
      <c r="AG135" s="16"/>
      <c r="AH135" s="16"/>
      <c r="AI135" s="16"/>
      <c r="AJ135" s="16"/>
    </row>
    <row r="136" spans="1:36" x14ac:dyDescent="0.35">
      <c r="A136" s="16"/>
      <c r="B136" s="28">
        <v>2</v>
      </c>
      <c r="C136" s="30">
        <v>45418.809874780098</v>
      </c>
      <c r="D136" s="28" t="s">
        <v>354</v>
      </c>
      <c r="E136" s="28" t="s">
        <v>159</v>
      </c>
      <c r="F136" s="28" t="s">
        <v>255</v>
      </c>
      <c r="G136" s="28">
        <v>2</v>
      </c>
      <c r="H136" s="28">
        <v>4</v>
      </c>
      <c r="I136" s="28">
        <v>3</v>
      </c>
      <c r="J136" s="28">
        <v>4</v>
      </c>
      <c r="K136" s="28" t="s">
        <v>264</v>
      </c>
      <c r="L136" s="28" t="s">
        <v>121</v>
      </c>
      <c r="M136" s="28">
        <v>3</v>
      </c>
      <c r="N136" s="28">
        <v>3</v>
      </c>
      <c r="O136" s="28">
        <v>4</v>
      </c>
      <c r="P136" s="16"/>
      <c r="Q136" s="28">
        <v>3</v>
      </c>
      <c r="R136" s="28">
        <v>3</v>
      </c>
      <c r="S136" s="28">
        <v>2</v>
      </c>
      <c r="T136" s="28">
        <v>4</v>
      </c>
      <c r="U136" s="28">
        <v>4</v>
      </c>
      <c r="V136" s="28">
        <v>3</v>
      </c>
      <c r="W136" s="28">
        <v>2</v>
      </c>
      <c r="X136" s="28">
        <v>3</v>
      </c>
      <c r="Y136" s="28">
        <v>3</v>
      </c>
      <c r="Z136" s="28">
        <v>3</v>
      </c>
      <c r="AA136" s="28">
        <v>2</v>
      </c>
      <c r="AB136" s="28">
        <v>4</v>
      </c>
      <c r="AC136" s="28">
        <v>3</v>
      </c>
      <c r="AD136" s="28">
        <v>3</v>
      </c>
      <c r="AE136" s="28">
        <v>4</v>
      </c>
      <c r="AF136" s="16"/>
      <c r="AG136" s="16"/>
      <c r="AH136" s="16"/>
      <c r="AI136" s="16"/>
      <c r="AJ136" s="16"/>
    </row>
    <row r="137" spans="1:36" x14ac:dyDescent="0.35">
      <c r="A137" s="16"/>
      <c r="B137" s="28">
        <v>2</v>
      </c>
      <c r="C137" s="30">
        <v>45418.813868437501</v>
      </c>
      <c r="D137" s="28" t="s">
        <v>354</v>
      </c>
      <c r="E137" s="28" t="s">
        <v>159</v>
      </c>
      <c r="F137" s="28" t="s">
        <v>255</v>
      </c>
      <c r="G137" s="28">
        <v>4</v>
      </c>
      <c r="H137" s="28">
        <v>4</v>
      </c>
      <c r="I137" s="28">
        <v>4</v>
      </c>
      <c r="J137" s="28">
        <v>4</v>
      </c>
      <c r="K137" s="28" t="s">
        <v>264</v>
      </c>
      <c r="L137" s="28" t="s">
        <v>121</v>
      </c>
      <c r="M137" s="28">
        <v>3</v>
      </c>
      <c r="N137" s="28">
        <v>4</v>
      </c>
      <c r="O137" s="28">
        <v>5</v>
      </c>
      <c r="P137" s="28" t="s">
        <v>86</v>
      </c>
      <c r="Q137" s="28">
        <v>3</v>
      </c>
      <c r="R137" s="28">
        <v>4</v>
      </c>
      <c r="S137" s="28">
        <v>4</v>
      </c>
      <c r="T137" s="28">
        <v>5</v>
      </c>
      <c r="U137" s="28">
        <v>5</v>
      </c>
      <c r="V137" s="28">
        <v>5</v>
      </c>
      <c r="W137" s="28">
        <v>4</v>
      </c>
      <c r="X137" s="28">
        <v>5</v>
      </c>
      <c r="Y137" s="28">
        <v>4</v>
      </c>
      <c r="Z137" s="28">
        <v>4</v>
      </c>
      <c r="AA137" s="28">
        <v>4</v>
      </c>
      <c r="AB137" s="28">
        <v>4</v>
      </c>
      <c r="AC137" s="28">
        <v>4</v>
      </c>
      <c r="AD137" s="28">
        <v>4</v>
      </c>
      <c r="AE137" s="28">
        <v>4</v>
      </c>
      <c r="AF137" s="16"/>
      <c r="AG137" s="16"/>
      <c r="AH137" s="16"/>
      <c r="AI137" s="16"/>
      <c r="AJ137" s="16"/>
    </row>
    <row r="138" spans="1:36" x14ac:dyDescent="0.35">
      <c r="A138" s="16"/>
      <c r="B138" s="28">
        <v>2</v>
      </c>
      <c r="C138" s="30">
        <v>45418.822229814818</v>
      </c>
      <c r="D138" s="28" t="s">
        <v>354</v>
      </c>
      <c r="E138" s="28" t="s">
        <v>159</v>
      </c>
      <c r="F138" s="28" t="s">
        <v>255</v>
      </c>
      <c r="G138" s="28">
        <v>1</v>
      </c>
      <c r="H138" s="28">
        <v>1</v>
      </c>
      <c r="I138" s="28">
        <v>2</v>
      </c>
      <c r="J138" s="28">
        <v>2</v>
      </c>
      <c r="K138" s="28" t="s">
        <v>263</v>
      </c>
      <c r="L138" s="28" t="s">
        <v>121</v>
      </c>
      <c r="M138" s="28">
        <v>5</v>
      </c>
      <c r="N138" s="28">
        <v>5</v>
      </c>
      <c r="O138" s="28">
        <v>4</v>
      </c>
      <c r="P138" s="16"/>
      <c r="Q138" s="28">
        <v>2</v>
      </c>
      <c r="R138" s="28">
        <v>5</v>
      </c>
      <c r="S138" s="28">
        <v>1</v>
      </c>
      <c r="T138" s="28">
        <v>5</v>
      </c>
      <c r="U138" s="28">
        <v>5</v>
      </c>
      <c r="V138" s="28">
        <v>3</v>
      </c>
      <c r="W138" s="28">
        <v>1</v>
      </c>
      <c r="X138" s="28">
        <v>5</v>
      </c>
      <c r="Y138" s="28">
        <v>5</v>
      </c>
      <c r="Z138" s="28">
        <v>5</v>
      </c>
      <c r="AA138" s="28">
        <v>1</v>
      </c>
      <c r="AB138" s="28">
        <v>2</v>
      </c>
      <c r="AC138" s="28">
        <v>5</v>
      </c>
      <c r="AD138" s="28">
        <v>5</v>
      </c>
      <c r="AE138" s="28">
        <v>2</v>
      </c>
      <c r="AF138" s="16"/>
      <c r="AG138" s="16"/>
      <c r="AH138" s="16"/>
      <c r="AI138" s="16"/>
      <c r="AJ138" s="16"/>
    </row>
    <row r="139" spans="1:36" x14ac:dyDescent="0.35">
      <c r="A139" s="16"/>
      <c r="B139" s="28">
        <v>2</v>
      </c>
      <c r="C139" s="30">
        <v>45418.828184918981</v>
      </c>
      <c r="D139" s="28" t="s">
        <v>354</v>
      </c>
      <c r="E139" s="28" t="s">
        <v>159</v>
      </c>
      <c r="F139" s="28" t="s">
        <v>255</v>
      </c>
      <c r="G139" s="28">
        <v>2</v>
      </c>
      <c r="H139" s="28">
        <v>4</v>
      </c>
      <c r="I139" s="28">
        <v>2</v>
      </c>
      <c r="J139" s="28">
        <v>3</v>
      </c>
      <c r="K139" s="28" t="s">
        <v>264</v>
      </c>
      <c r="L139" s="28" t="s">
        <v>123</v>
      </c>
      <c r="M139" s="28">
        <v>4</v>
      </c>
      <c r="N139" s="28">
        <v>2</v>
      </c>
      <c r="O139" s="28">
        <v>5</v>
      </c>
      <c r="P139" s="16"/>
      <c r="Q139" s="28">
        <v>4</v>
      </c>
      <c r="R139" s="28">
        <v>3</v>
      </c>
      <c r="S139" s="28">
        <v>2</v>
      </c>
      <c r="T139" s="28">
        <v>4</v>
      </c>
      <c r="U139" s="28">
        <v>5</v>
      </c>
      <c r="V139" s="28">
        <v>2</v>
      </c>
      <c r="W139" s="28">
        <v>3</v>
      </c>
      <c r="X139" s="28">
        <v>5</v>
      </c>
      <c r="Y139" s="28">
        <v>2</v>
      </c>
      <c r="Z139" s="28">
        <v>2</v>
      </c>
      <c r="AA139" s="28">
        <v>3</v>
      </c>
      <c r="AB139" s="28">
        <v>3</v>
      </c>
      <c r="AC139" s="28">
        <v>3</v>
      </c>
      <c r="AD139" s="28">
        <v>4</v>
      </c>
      <c r="AE139" s="28">
        <v>4</v>
      </c>
      <c r="AF139" s="16"/>
      <c r="AG139" s="16"/>
      <c r="AH139" s="16"/>
      <c r="AI139" s="16"/>
      <c r="AJ139" s="16"/>
    </row>
    <row r="140" spans="1:36" x14ac:dyDescent="0.35">
      <c r="A140" s="16"/>
      <c r="B140" s="28">
        <v>2</v>
      </c>
      <c r="C140" s="30">
        <v>45418.860983043982</v>
      </c>
      <c r="D140" s="28" t="s">
        <v>354</v>
      </c>
      <c r="E140" s="28" t="s">
        <v>159</v>
      </c>
      <c r="F140" s="28" t="s">
        <v>355</v>
      </c>
      <c r="G140" s="28">
        <v>1</v>
      </c>
      <c r="H140" s="28">
        <v>4</v>
      </c>
      <c r="I140" s="28">
        <v>1</v>
      </c>
      <c r="J140" s="28">
        <v>3</v>
      </c>
      <c r="K140" s="28" t="s">
        <v>264</v>
      </c>
      <c r="L140" s="28" t="s">
        <v>121</v>
      </c>
      <c r="M140" s="28">
        <v>4</v>
      </c>
      <c r="N140" s="28">
        <v>4</v>
      </c>
      <c r="O140" s="28">
        <v>4</v>
      </c>
      <c r="P140" s="28" t="s">
        <v>193</v>
      </c>
      <c r="Q140" s="28">
        <v>2</v>
      </c>
      <c r="R140" s="28">
        <v>2</v>
      </c>
      <c r="S140" s="28">
        <v>1</v>
      </c>
      <c r="T140" s="28">
        <v>4</v>
      </c>
      <c r="U140" s="28">
        <v>4</v>
      </c>
      <c r="V140" s="28">
        <v>2</v>
      </c>
      <c r="W140" s="28">
        <v>3</v>
      </c>
      <c r="X140" s="28">
        <v>5</v>
      </c>
      <c r="Y140" s="28">
        <v>2</v>
      </c>
      <c r="Z140" s="28">
        <v>4</v>
      </c>
      <c r="AA140" s="28">
        <v>2</v>
      </c>
      <c r="AB140" s="28">
        <v>3</v>
      </c>
      <c r="AC140" s="28">
        <v>4</v>
      </c>
      <c r="AD140" s="28">
        <v>4</v>
      </c>
      <c r="AE140" s="28">
        <v>4</v>
      </c>
      <c r="AF140" s="16"/>
      <c r="AG140" s="16"/>
      <c r="AH140" s="16"/>
      <c r="AI140" s="16"/>
      <c r="AJ140" s="16"/>
    </row>
    <row r="141" spans="1:36" x14ac:dyDescent="0.35">
      <c r="A141" s="16"/>
      <c r="B141" s="28">
        <v>2</v>
      </c>
      <c r="C141" s="30">
        <v>45418.864540520837</v>
      </c>
      <c r="D141" s="28" t="s">
        <v>354</v>
      </c>
      <c r="E141" s="28" t="s">
        <v>159</v>
      </c>
      <c r="F141" s="28" t="s">
        <v>255</v>
      </c>
      <c r="G141" s="28">
        <v>1</v>
      </c>
      <c r="H141" s="28">
        <v>5</v>
      </c>
      <c r="I141" s="28">
        <v>3</v>
      </c>
      <c r="J141" s="28">
        <v>3</v>
      </c>
      <c r="K141" s="28" t="s">
        <v>264</v>
      </c>
      <c r="L141" s="28" t="s">
        <v>121</v>
      </c>
      <c r="M141" s="28">
        <v>4</v>
      </c>
      <c r="N141" s="28">
        <v>3</v>
      </c>
      <c r="O141" s="28">
        <v>3</v>
      </c>
      <c r="P141" s="16"/>
      <c r="Q141" s="28">
        <v>2</v>
      </c>
      <c r="R141" s="28">
        <v>2</v>
      </c>
      <c r="S141" s="28">
        <v>1</v>
      </c>
      <c r="T141" s="28">
        <v>5</v>
      </c>
      <c r="U141" s="28">
        <v>5</v>
      </c>
      <c r="V141" s="28">
        <v>3</v>
      </c>
      <c r="W141" s="28">
        <v>1</v>
      </c>
      <c r="X141" s="28">
        <v>3</v>
      </c>
      <c r="Y141" s="28">
        <v>3</v>
      </c>
      <c r="Z141" s="28">
        <v>3</v>
      </c>
      <c r="AA141" s="28">
        <v>1</v>
      </c>
      <c r="AB141" s="28">
        <v>3</v>
      </c>
      <c r="AC141" s="28">
        <v>2</v>
      </c>
      <c r="AD141" s="28">
        <v>2</v>
      </c>
      <c r="AE141" s="28">
        <v>3</v>
      </c>
      <c r="AF141" s="16"/>
      <c r="AG141" s="16"/>
      <c r="AH141" s="16"/>
      <c r="AI141" s="16"/>
      <c r="AJ141" s="16"/>
    </row>
    <row r="142" spans="1:36" x14ac:dyDescent="0.35">
      <c r="A142" s="16"/>
      <c r="B142" s="28">
        <v>2</v>
      </c>
      <c r="C142" s="30">
        <v>45418.885100277781</v>
      </c>
      <c r="D142" s="28" t="s">
        <v>354</v>
      </c>
      <c r="E142" s="28" t="s">
        <v>159</v>
      </c>
      <c r="F142" s="28" t="s">
        <v>355</v>
      </c>
      <c r="G142" s="28">
        <v>2</v>
      </c>
      <c r="H142" s="28">
        <v>4</v>
      </c>
      <c r="I142" s="28">
        <v>2</v>
      </c>
      <c r="J142" s="28">
        <v>3</v>
      </c>
      <c r="K142" s="28" t="s">
        <v>264</v>
      </c>
      <c r="L142" s="28" t="s">
        <v>121</v>
      </c>
      <c r="M142" s="28">
        <v>2</v>
      </c>
      <c r="N142" s="28">
        <v>4</v>
      </c>
      <c r="O142" s="28">
        <v>4</v>
      </c>
      <c r="P142" s="16"/>
      <c r="Q142" s="28">
        <v>3</v>
      </c>
      <c r="R142" s="28">
        <v>4</v>
      </c>
      <c r="S142" s="28">
        <v>2</v>
      </c>
      <c r="T142" s="28">
        <v>2</v>
      </c>
      <c r="U142" s="28">
        <v>4</v>
      </c>
      <c r="V142" s="28">
        <v>2</v>
      </c>
      <c r="W142" s="28">
        <v>2</v>
      </c>
      <c r="X142" s="28">
        <v>4</v>
      </c>
      <c r="Y142" s="28">
        <v>2</v>
      </c>
      <c r="Z142" s="28">
        <v>4</v>
      </c>
      <c r="AA142" s="28">
        <v>2</v>
      </c>
      <c r="AB142" s="28">
        <v>5</v>
      </c>
      <c r="AC142" s="28">
        <v>4</v>
      </c>
      <c r="AD142" s="28">
        <v>4</v>
      </c>
      <c r="AE142" s="28">
        <v>4</v>
      </c>
      <c r="AF142" s="16"/>
      <c r="AG142" s="16"/>
      <c r="AH142" s="16"/>
      <c r="AI142" s="16"/>
      <c r="AJ142" s="16"/>
    </row>
    <row r="143" spans="1:36" x14ac:dyDescent="0.35">
      <c r="A143" s="16"/>
      <c r="B143" s="28">
        <v>2</v>
      </c>
      <c r="C143" s="30">
        <v>45418.924546585651</v>
      </c>
      <c r="D143" s="28" t="s">
        <v>354</v>
      </c>
      <c r="E143" s="28" t="s">
        <v>159</v>
      </c>
      <c r="F143" s="28" t="s">
        <v>255</v>
      </c>
      <c r="G143" s="28">
        <v>4</v>
      </c>
      <c r="H143" s="28">
        <v>4</v>
      </c>
      <c r="I143" s="28">
        <v>3</v>
      </c>
      <c r="J143" s="28">
        <v>3</v>
      </c>
      <c r="K143" s="28" t="s">
        <v>265</v>
      </c>
      <c r="L143" s="28" t="s">
        <v>121</v>
      </c>
      <c r="M143" s="28">
        <v>4</v>
      </c>
      <c r="N143" s="28">
        <v>3</v>
      </c>
      <c r="O143" s="28">
        <v>5</v>
      </c>
      <c r="P143" s="16"/>
      <c r="Q143" s="28">
        <v>3</v>
      </c>
      <c r="R143" s="28">
        <v>2</v>
      </c>
      <c r="S143" s="28">
        <v>2</v>
      </c>
      <c r="T143" s="28">
        <v>3</v>
      </c>
      <c r="U143" s="28">
        <v>5</v>
      </c>
      <c r="V143" s="28">
        <v>3</v>
      </c>
      <c r="W143" s="28">
        <v>3</v>
      </c>
      <c r="X143" s="28">
        <v>5</v>
      </c>
      <c r="Y143" s="28">
        <v>4</v>
      </c>
      <c r="Z143" s="28">
        <v>4</v>
      </c>
      <c r="AA143" s="28">
        <v>3</v>
      </c>
      <c r="AB143" s="28">
        <v>3</v>
      </c>
      <c r="AC143" s="28">
        <v>3</v>
      </c>
      <c r="AD143" s="28">
        <v>3</v>
      </c>
      <c r="AE143" s="28">
        <v>3</v>
      </c>
      <c r="AF143" s="16"/>
      <c r="AG143" s="16"/>
      <c r="AH143" s="16"/>
      <c r="AI143" s="16"/>
      <c r="AJ143" s="16"/>
    </row>
    <row r="144" spans="1:36" x14ac:dyDescent="0.35">
      <c r="A144" s="16"/>
      <c r="B144" s="28">
        <v>2</v>
      </c>
      <c r="C144" s="30">
        <v>45418.929527928238</v>
      </c>
      <c r="D144" s="28" t="s">
        <v>354</v>
      </c>
      <c r="E144" s="28" t="s">
        <v>159</v>
      </c>
      <c r="F144" s="28" t="s">
        <v>255</v>
      </c>
      <c r="G144" s="28">
        <v>2</v>
      </c>
      <c r="H144" s="28">
        <v>4</v>
      </c>
      <c r="I144" s="28">
        <v>2</v>
      </c>
      <c r="J144" s="28">
        <v>3</v>
      </c>
      <c r="K144" s="28" t="s">
        <v>264</v>
      </c>
      <c r="L144" s="28" t="s">
        <v>121</v>
      </c>
      <c r="M144" s="28">
        <v>3</v>
      </c>
      <c r="N144" s="28">
        <v>4</v>
      </c>
      <c r="O144" s="28">
        <v>5</v>
      </c>
      <c r="P144" s="16"/>
      <c r="Q144" s="28">
        <v>4</v>
      </c>
      <c r="R144" s="28">
        <v>4</v>
      </c>
      <c r="S144" s="28">
        <v>1</v>
      </c>
      <c r="T144" s="28">
        <v>2</v>
      </c>
      <c r="U144" s="28">
        <v>5</v>
      </c>
      <c r="V144" s="28">
        <v>5</v>
      </c>
      <c r="W144" s="28">
        <v>2</v>
      </c>
      <c r="X144" s="28">
        <v>5</v>
      </c>
      <c r="Y144" s="28">
        <v>4</v>
      </c>
      <c r="Z144" s="28">
        <v>3</v>
      </c>
      <c r="AA144" s="28">
        <v>1</v>
      </c>
      <c r="AB144" s="28">
        <v>5</v>
      </c>
      <c r="AC144" s="28">
        <v>5</v>
      </c>
      <c r="AD144" s="28">
        <v>5</v>
      </c>
      <c r="AE144" s="28">
        <v>5</v>
      </c>
      <c r="AF144" s="16"/>
      <c r="AG144" s="16"/>
      <c r="AH144" s="16"/>
      <c r="AI144" s="16"/>
      <c r="AJ144" s="16"/>
    </row>
    <row r="145" spans="1:36" x14ac:dyDescent="0.35">
      <c r="A145" s="16"/>
      <c r="B145" s="28">
        <v>2</v>
      </c>
      <c r="C145" s="30">
        <v>45418.930829710647</v>
      </c>
      <c r="D145" s="28" t="s">
        <v>354</v>
      </c>
      <c r="E145" s="28" t="s">
        <v>159</v>
      </c>
      <c r="F145" s="28" t="s">
        <v>255</v>
      </c>
      <c r="G145" s="28">
        <v>4</v>
      </c>
      <c r="H145" s="28">
        <v>3</v>
      </c>
      <c r="I145" s="28">
        <v>2</v>
      </c>
      <c r="J145" s="28">
        <v>3</v>
      </c>
      <c r="K145" s="28" t="s">
        <v>376</v>
      </c>
      <c r="L145" s="28" t="s">
        <v>121</v>
      </c>
      <c r="M145" s="28">
        <v>4</v>
      </c>
      <c r="N145" s="28">
        <v>3</v>
      </c>
      <c r="O145" s="28">
        <v>3</v>
      </c>
      <c r="P145" s="28" t="s">
        <v>86</v>
      </c>
      <c r="Q145" s="28">
        <v>3</v>
      </c>
      <c r="R145" s="28">
        <v>2</v>
      </c>
      <c r="S145" s="28">
        <v>4</v>
      </c>
      <c r="T145" s="28">
        <v>4</v>
      </c>
      <c r="U145" s="28">
        <v>5</v>
      </c>
      <c r="V145" s="28">
        <v>3</v>
      </c>
      <c r="W145" s="28">
        <v>3</v>
      </c>
      <c r="X145" s="28">
        <v>5</v>
      </c>
      <c r="Y145" s="28">
        <v>5</v>
      </c>
      <c r="Z145" s="28">
        <v>5</v>
      </c>
      <c r="AA145" s="28">
        <v>3</v>
      </c>
      <c r="AB145" s="28">
        <v>4</v>
      </c>
      <c r="AC145" s="28">
        <v>5</v>
      </c>
      <c r="AD145" s="28">
        <v>1</v>
      </c>
      <c r="AE145" s="28">
        <v>4</v>
      </c>
      <c r="AF145" s="16"/>
      <c r="AG145" s="16"/>
      <c r="AH145" s="16"/>
      <c r="AI145" s="16"/>
      <c r="AJ145" s="16"/>
    </row>
    <row r="146" spans="1:36" x14ac:dyDescent="0.35">
      <c r="A146" s="16"/>
      <c r="B146" s="28">
        <v>2</v>
      </c>
      <c r="C146" s="30">
        <v>45418.931408009259</v>
      </c>
      <c r="D146" s="28" t="s">
        <v>354</v>
      </c>
      <c r="E146" s="28" t="s">
        <v>159</v>
      </c>
      <c r="F146" s="28" t="s">
        <v>355</v>
      </c>
      <c r="G146" s="28">
        <v>3</v>
      </c>
      <c r="H146" s="28">
        <v>3</v>
      </c>
      <c r="I146" s="28">
        <v>4</v>
      </c>
      <c r="J146" s="28">
        <v>4</v>
      </c>
      <c r="K146" s="28" t="s">
        <v>264</v>
      </c>
      <c r="L146" s="28" t="s">
        <v>123</v>
      </c>
      <c r="M146" s="28">
        <v>2</v>
      </c>
      <c r="N146" s="28">
        <v>4</v>
      </c>
      <c r="O146" s="28">
        <v>4</v>
      </c>
      <c r="P146" s="16"/>
      <c r="Q146" s="28">
        <v>1</v>
      </c>
      <c r="R146" s="28">
        <v>1</v>
      </c>
      <c r="S146" s="28">
        <v>3</v>
      </c>
      <c r="T146" s="28">
        <v>5</v>
      </c>
      <c r="U146" s="28">
        <v>5</v>
      </c>
      <c r="V146" s="28">
        <v>4</v>
      </c>
      <c r="W146" s="28">
        <v>4</v>
      </c>
      <c r="X146" s="28">
        <v>5</v>
      </c>
      <c r="Y146" s="28">
        <v>5</v>
      </c>
      <c r="Z146" s="28">
        <v>3</v>
      </c>
      <c r="AA146" s="28">
        <v>3</v>
      </c>
      <c r="AB146" s="28">
        <v>4</v>
      </c>
      <c r="AC146" s="28">
        <v>5</v>
      </c>
      <c r="AD146" s="28">
        <v>5</v>
      </c>
      <c r="AE146" s="28">
        <v>5</v>
      </c>
      <c r="AF146" s="16"/>
      <c r="AG146" s="16"/>
      <c r="AH146" s="16"/>
      <c r="AI146" s="16"/>
      <c r="AJ146" s="16"/>
    </row>
    <row r="147" spans="1:36" x14ac:dyDescent="0.35">
      <c r="A147" s="16"/>
      <c r="B147" s="28">
        <v>2</v>
      </c>
      <c r="C147" s="30">
        <v>45418.935714340274</v>
      </c>
      <c r="D147" s="28" t="s">
        <v>354</v>
      </c>
      <c r="E147" s="28" t="s">
        <v>159</v>
      </c>
      <c r="F147" s="28" t="s">
        <v>255</v>
      </c>
      <c r="G147" s="28">
        <v>3</v>
      </c>
      <c r="H147" s="28">
        <v>4</v>
      </c>
      <c r="I147" s="28">
        <v>4</v>
      </c>
      <c r="J147" s="28">
        <v>4</v>
      </c>
      <c r="K147" s="28" t="s">
        <v>264</v>
      </c>
      <c r="L147" s="28" t="s">
        <v>121</v>
      </c>
      <c r="M147" s="28">
        <v>2</v>
      </c>
      <c r="N147" s="28">
        <v>4</v>
      </c>
      <c r="O147" s="28">
        <v>4</v>
      </c>
      <c r="P147" s="16"/>
      <c r="Q147" s="28">
        <v>3</v>
      </c>
      <c r="R147" s="28">
        <v>3</v>
      </c>
      <c r="S147" s="28">
        <v>4</v>
      </c>
      <c r="T147" s="28">
        <v>3</v>
      </c>
      <c r="U147" s="28">
        <v>5</v>
      </c>
      <c r="V147" s="28">
        <v>4</v>
      </c>
      <c r="W147" s="28">
        <v>2</v>
      </c>
      <c r="X147" s="28">
        <v>5</v>
      </c>
      <c r="Y147" s="28">
        <v>3</v>
      </c>
      <c r="Z147" s="28">
        <v>3</v>
      </c>
      <c r="AA147" s="28">
        <v>2</v>
      </c>
      <c r="AB147" s="28">
        <v>3</v>
      </c>
      <c r="AC147" s="28">
        <v>4</v>
      </c>
      <c r="AD147" s="28">
        <v>4</v>
      </c>
      <c r="AE147" s="28">
        <v>3</v>
      </c>
      <c r="AF147" s="16"/>
      <c r="AG147" s="16"/>
      <c r="AH147" s="16"/>
      <c r="AI147" s="16"/>
      <c r="AJ147" s="16"/>
    </row>
    <row r="148" spans="1:36" x14ac:dyDescent="0.35">
      <c r="A148" s="16"/>
      <c r="B148" s="28">
        <v>2</v>
      </c>
      <c r="C148" s="30">
        <v>45418.93586302083</v>
      </c>
      <c r="D148" s="28" t="s">
        <v>354</v>
      </c>
      <c r="E148" s="28" t="s">
        <v>159</v>
      </c>
      <c r="F148" s="28" t="s">
        <v>255</v>
      </c>
      <c r="G148" s="28">
        <v>3</v>
      </c>
      <c r="H148" s="28">
        <v>3</v>
      </c>
      <c r="I148" s="28">
        <v>3</v>
      </c>
      <c r="J148" s="28">
        <v>3</v>
      </c>
      <c r="K148" s="28" t="s">
        <v>264</v>
      </c>
      <c r="L148" s="28" t="s">
        <v>121</v>
      </c>
      <c r="M148" s="28">
        <v>4</v>
      </c>
      <c r="N148" s="28">
        <v>4</v>
      </c>
      <c r="O148" s="28">
        <v>4</v>
      </c>
      <c r="P148" s="16"/>
      <c r="Q148" s="28">
        <v>2</v>
      </c>
      <c r="R148" s="28">
        <v>2</v>
      </c>
      <c r="S148" s="28">
        <v>2</v>
      </c>
      <c r="T148" s="28">
        <v>2</v>
      </c>
      <c r="U148" s="28">
        <v>4</v>
      </c>
      <c r="V148" s="28">
        <v>4</v>
      </c>
      <c r="W148" s="28">
        <v>4</v>
      </c>
      <c r="X148" s="28">
        <v>4</v>
      </c>
      <c r="Y148" s="28">
        <v>3</v>
      </c>
      <c r="Z148" s="28">
        <v>3</v>
      </c>
      <c r="AA148" s="28">
        <v>4</v>
      </c>
      <c r="AB148" s="28">
        <v>3</v>
      </c>
      <c r="AC148" s="28">
        <v>4</v>
      </c>
      <c r="AD148" s="28">
        <v>4</v>
      </c>
      <c r="AE148" s="28">
        <v>4</v>
      </c>
      <c r="AF148" s="16"/>
      <c r="AG148" s="16"/>
      <c r="AH148" s="16"/>
      <c r="AI148" s="16"/>
      <c r="AJ148" s="16"/>
    </row>
    <row r="149" spans="1:36" x14ac:dyDescent="0.35">
      <c r="A149" s="16"/>
      <c r="B149" s="28">
        <v>2</v>
      </c>
      <c r="C149" s="30">
        <v>45418.936977881945</v>
      </c>
      <c r="D149" s="28" t="s">
        <v>354</v>
      </c>
      <c r="E149" s="28" t="s">
        <v>159</v>
      </c>
      <c r="F149" s="28" t="s">
        <v>255</v>
      </c>
      <c r="G149" s="28">
        <v>3</v>
      </c>
      <c r="H149" s="28">
        <v>5</v>
      </c>
      <c r="I149" s="28">
        <v>3</v>
      </c>
      <c r="J149" s="28">
        <v>4</v>
      </c>
      <c r="K149" s="28" t="s">
        <v>264</v>
      </c>
      <c r="L149" s="28" t="s">
        <v>121</v>
      </c>
      <c r="M149" s="28">
        <v>3</v>
      </c>
      <c r="N149" s="28">
        <v>5</v>
      </c>
      <c r="O149" s="28">
        <v>4</v>
      </c>
      <c r="P149" s="16"/>
      <c r="Q149" s="28">
        <v>3</v>
      </c>
      <c r="R149" s="28">
        <v>2</v>
      </c>
      <c r="S149" s="28">
        <v>2</v>
      </c>
      <c r="T149" s="28">
        <v>4</v>
      </c>
      <c r="U149" s="28">
        <v>5</v>
      </c>
      <c r="V149" s="28">
        <v>5</v>
      </c>
      <c r="W149" s="28">
        <v>1</v>
      </c>
      <c r="X149" s="28">
        <v>4</v>
      </c>
      <c r="Y149" s="28">
        <v>5</v>
      </c>
      <c r="Z149" s="28">
        <v>5</v>
      </c>
      <c r="AA149" s="28">
        <v>2</v>
      </c>
      <c r="AB149" s="28">
        <v>4</v>
      </c>
      <c r="AC149" s="28">
        <v>1</v>
      </c>
      <c r="AD149" s="28">
        <v>3</v>
      </c>
      <c r="AE149" s="28">
        <v>5</v>
      </c>
      <c r="AF149" s="16"/>
      <c r="AG149" s="16"/>
      <c r="AH149" s="16"/>
      <c r="AI149" s="16"/>
      <c r="AJ149" s="16"/>
    </row>
    <row r="150" spans="1:36" x14ac:dyDescent="0.35">
      <c r="A150" s="16"/>
      <c r="B150" s="28">
        <v>2</v>
      </c>
      <c r="C150" s="30">
        <v>45418.939277800921</v>
      </c>
      <c r="D150" s="28" t="s">
        <v>354</v>
      </c>
      <c r="E150" s="28" t="s">
        <v>159</v>
      </c>
      <c r="F150" s="28" t="s">
        <v>255</v>
      </c>
      <c r="G150" s="28">
        <v>3</v>
      </c>
      <c r="H150" s="28">
        <v>4</v>
      </c>
      <c r="I150" s="28">
        <v>4</v>
      </c>
      <c r="J150" s="28">
        <v>4</v>
      </c>
      <c r="K150" s="28" t="s">
        <v>264</v>
      </c>
      <c r="L150" s="28" t="s">
        <v>121</v>
      </c>
      <c r="M150" s="28">
        <v>4</v>
      </c>
      <c r="N150" s="28">
        <v>4</v>
      </c>
      <c r="O150" s="28">
        <v>4</v>
      </c>
      <c r="P150" s="28" t="s">
        <v>86</v>
      </c>
      <c r="Q150" s="28">
        <v>3</v>
      </c>
      <c r="R150" s="28">
        <v>3</v>
      </c>
      <c r="S150" s="28">
        <v>3</v>
      </c>
      <c r="T150" s="28">
        <v>4</v>
      </c>
      <c r="U150" s="28">
        <v>4</v>
      </c>
      <c r="V150" s="28">
        <v>3</v>
      </c>
      <c r="W150" s="28">
        <v>4</v>
      </c>
      <c r="X150" s="28">
        <v>4</v>
      </c>
      <c r="Y150" s="28">
        <v>4</v>
      </c>
      <c r="Z150" s="28">
        <v>3</v>
      </c>
      <c r="AA150" s="28">
        <v>4</v>
      </c>
      <c r="AB150" s="28">
        <v>3</v>
      </c>
      <c r="AC150" s="28">
        <v>4</v>
      </c>
      <c r="AD150" s="28">
        <v>4</v>
      </c>
      <c r="AE150" s="28">
        <v>4</v>
      </c>
      <c r="AF150" s="16"/>
      <c r="AG150" s="16"/>
      <c r="AH150" s="16"/>
      <c r="AI150" s="16"/>
      <c r="AJ150" s="16"/>
    </row>
    <row r="151" spans="1:36" x14ac:dyDescent="0.35">
      <c r="A151" s="16"/>
      <c r="B151" s="28">
        <v>2</v>
      </c>
      <c r="C151" s="30">
        <v>45418.939528877316</v>
      </c>
      <c r="D151" s="28" t="s">
        <v>354</v>
      </c>
      <c r="E151" s="28" t="s">
        <v>159</v>
      </c>
      <c r="F151" s="28" t="s">
        <v>255</v>
      </c>
      <c r="G151" s="28">
        <v>3</v>
      </c>
      <c r="H151" s="28">
        <v>4</v>
      </c>
      <c r="I151" s="28">
        <v>4</v>
      </c>
      <c r="J151" s="28">
        <v>4</v>
      </c>
      <c r="K151" s="28" t="s">
        <v>264</v>
      </c>
      <c r="L151" s="28" t="s">
        <v>121</v>
      </c>
      <c r="M151" s="28">
        <v>4</v>
      </c>
      <c r="N151" s="28">
        <v>5</v>
      </c>
      <c r="O151" s="28">
        <v>5</v>
      </c>
      <c r="P151" s="16"/>
      <c r="Q151" s="28">
        <v>2</v>
      </c>
      <c r="R151" s="28">
        <v>2</v>
      </c>
      <c r="S151" s="28">
        <v>4</v>
      </c>
      <c r="T151" s="28">
        <v>4</v>
      </c>
      <c r="U151" s="28">
        <v>4</v>
      </c>
      <c r="V151" s="28">
        <v>4</v>
      </c>
      <c r="W151" s="28">
        <v>4</v>
      </c>
      <c r="X151" s="28">
        <v>5</v>
      </c>
      <c r="Y151" s="28">
        <v>3</v>
      </c>
      <c r="Z151" s="28">
        <v>5</v>
      </c>
      <c r="AA151" s="28">
        <v>4</v>
      </c>
      <c r="AB151" s="28">
        <v>4</v>
      </c>
      <c r="AC151" s="28">
        <v>4</v>
      </c>
      <c r="AD151" s="28">
        <v>5</v>
      </c>
      <c r="AE151" s="28">
        <v>5</v>
      </c>
      <c r="AF151" s="16"/>
      <c r="AG151" s="16"/>
      <c r="AH151" s="16"/>
      <c r="AI151" s="16"/>
      <c r="AJ151" s="16"/>
    </row>
    <row r="152" spans="1:36" x14ac:dyDescent="0.35">
      <c r="A152" s="16"/>
      <c r="B152" s="28">
        <v>2</v>
      </c>
      <c r="C152" s="30">
        <v>45418.942024641205</v>
      </c>
      <c r="D152" s="28" t="s">
        <v>354</v>
      </c>
      <c r="E152" s="28" t="s">
        <v>159</v>
      </c>
      <c r="F152" s="28" t="s">
        <v>355</v>
      </c>
      <c r="G152" s="28">
        <v>2</v>
      </c>
      <c r="H152" s="28">
        <v>3</v>
      </c>
      <c r="I152" s="28">
        <v>3</v>
      </c>
      <c r="J152" s="28">
        <v>1</v>
      </c>
      <c r="K152" s="28" t="s">
        <v>263</v>
      </c>
      <c r="L152" s="28" t="s">
        <v>123</v>
      </c>
      <c r="M152" s="28">
        <v>3</v>
      </c>
      <c r="N152" s="28">
        <v>3</v>
      </c>
      <c r="O152" s="28">
        <v>4</v>
      </c>
      <c r="P152" s="16"/>
      <c r="Q152" s="28">
        <v>4</v>
      </c>
      <c r="R152" s="28">
        <v>1</v>
      </c>
      <c r="S152" s="28">
        <v>1</v>
      </c>
      <c r="T152" s="28">
        <v>3</v>
      </c>
      <c r="U152" s="28">
        <v>5</v>
      </c>
      <c r="V152" s="28">
        <v>1</v>
      </c>
      <c r="W152" s="28">
        <v>1</v>
      </c>
      <c r="X152" s="28">
        <v>3</v>
      </c>
      <c r="Y152" s="28">
        <v>4</v>
      </c>
      <c r="Z152" s="28">
        <v>1</v>
      </c>
      <c r="AA152" s="28">
        <v>1</v>
      </c>
      <c r="AB152" s="28">
        <v>3</v>
      </c>
      <c r="AC152" s="28">
        <v>3</v>
      </c>
      <c r="AD152" s="28">
        <v>2</v>
      </c>
      <c r="AE152" s="28">
        <v>2</v>
      </c>
      <c r="AF152" s="16"/>
      <c r="AG152" s="16"/>
      <c r="AH152" s="16"/>
      <c r="AI152" s="16"/>
      <c r="AJ152" s="16"/>
    </row>
    <row r="153" spans="1:36" x14ac:dyDescent="0.35">
      <c r="A153" s="16"/>
      <c r="B153" s="28">
        <v>2</v>
      </c>
      <c r="C153" s="30">
        <v>45418.945548703705</v>
      </c>
      <c r="D153" s="28" t="s">
        <v>354</v>
      </c>
      <c r="E153" s="28" t="s">
        <v>159</v>
      </c>
      <c r="F153" s="28" t="s">
        <v>255</v>
      </c>
      <c r="G153" s="28">
        <v>3</v>
      </c>
      <c r="H153" s="28">
        <v>4</v>
      </c>
      <c r="I153" s="28">
        <v>4</v>
      </c>
      <c r="J153" s="28">
        <v>4</v>
      </c>
      <c r="K153" s="28" t="s">
        <v>264</v>
      </c>
      <c r="L153" s="28" t="s">
        <v>121</v>
      </c>
      <c r="M153" s="28">
        <v>5</v>
      </c>
      <c r="N153" s="28">
        <v>4</v>
      </c>
      <c r="O153" s="28">
        <v>5</v>
      </c>
      <c r="P153" s="16"/>
      <c r="Q153" s="28">
        <v>2</v>
      </c>
      <c r="R153" s="28">
        <v>2</v>
      </c>
      <c r="S153" s="28">
        <v>1</v>
      </c>
      <c r="T153" s="28">
        <v>4</v>
      </c>
      <c r="U153" s="28">
        <v>5</v>
      </c>
      <c r="V153" s="28">
        <v>4</v>
      </c>
      <c r="W153" s="28">
        <v>3</v>
      </c>
      <c r="X153" s="28">
        <v>4</v>
      </c>
      <c r="Y153" s="28">
        <v>4</v>
      </c>
      <c r="Z153" s="28">
        <v>4</v>
      </c>
      <c r="AA153" s="28">
        <v>3</v>
      </c>
      <c r="AB153" s="28">
        <v>2</v>
      </c>
      <c r="AC153" s="28">
        <v>3</v>
      </c>
      <c r="AD153" s="28">
        <v>3</v>
      </c>
      <c r="AE153" s="28">
        <v>3</v>
      </c>
      <c r="AF153" s="16"/>
      <c r="AG153" s="16"/>
      <c r="AH153" s="16"/>
      <c r="AI153" s="16"/>
      <c r="AJ153" s="16"/>
    </row>
    <row r="154" spans="1:36" x14ac:dyDescent="0.35">
      <c r="A154" s="16"/>
      <c r="B154" s="28">
        <v>2</v>
      </c>
      <c r="C154" s="30">
        <v>45418.953707881941</v>
      </c>
      <c r="D154" s="28" t="s">
        <v>354</v>
      </c>
      <c r="E154" s="28" t="s">
        <v>159</v>
      </c>
      <c r="F154" s="28" t="s">
        <v>255</v>
      </c>
      <c r="G154" s="28">
        <v>1</v>
      </c>
      <c r="H154" s="28">
        <v>2</v>
      </c>
      <c r="I154" s="28">
        <v>1</v>
      </c>
      <c r="J154" s="28">
        <v>3</v>
      </c>
      <c r="K154" s="28" t="s">
        <v>264</v>
      </c>
      <c r="L154" s="28" t="s">
        <v>121</v>
      </c>
      <c r="M154" s="28">
        <v>4</v>
      </c>
      <c r="N154" s="28">
        <v>3</v>
      </c>
      <c r="O154" s="28">
        <v>3</v>
      </c>
      <c r="P154" s="16"/>
      <c r="Q154" s="28">
        <v>2</v>
      </c>
      <c r="R154" s="28">
        <v>1</v>
      </c>
      <c r="S154" s="28">
        <v>1</v>
      </c>
      <c r="T154" s="28">
        <v>4</v>
      </c>
      <c r="U154" s="28">
        <v>5</v>
      </c>
      <c r="V154" s="28">
        <v>3</v>
      </c>
      <c r="W154" s="28">
        <v>1</v>
      </c>
      <c r="X154" s="28">
        <v>4</v>
      </c>
      <c r="Y154" s="28">
        <v>2</v>
      </c>
      <c r="Z154" s="28">
        <v>2</v>
      </c>
      <c r="AA154" s="28">
        <v>1</v>
      </c>
      <c r="AB154" s="28">
        <v>2</v>
      </c>
      <c r="AC154" s="28">
        <v>1</v>
      </c>
      <c r="AD154" s="28">
        <v>1</v>
      </c>
      <c r="AE154" s="28">
        <v>2</v>
      </c>
      <c r="AF154" s="16"/>
      <c r="AG154" s="16"/>
      <c r="AH154" s="16"/>
      <c r="AI154" s="16"/>
      <c r="AJ154" s="16"/>
    </row>
    <row r="155" spans="1:36" x14ac:dyDescent="0.35">
      <c r="A155" s="16"/>
      <c r="B155" s="28">
        <v>2</v>
      </c>
      <c r="C155" s="30">
        <v>45418.965097164357</v>
      </c>
      <c r="D155" s="28" t="s">
        <v>354</v>
      </c>
      <c r="E155" s="28" t="s">
        <v>159</v>
      </c>
      <c r="F155" s="28" t="s">
        <v>255</v>
      </c>
      <c r="G155" s="28">
        <v>2</v>
      </c>
      <c r="H155" s="28">
        <v>4</v>
      </c>
      <c r="I155" s="28">
        <v>4</v>
      </c>
      <c r="J155" s="28">
        <v>3</v>
      </c>
      <c r="K155" s="28" t="s">
        <v>264</v>
      </c>
      <c r="L155" s="28" t="s">
        <v>121</v>
      </c>
      <c r="M155" s="28">
        <v>2</v>
      </c>
      <c r="N155" s="28">
        <v>4</v>
      </c>
      <c r="O155" s="28">
        <v>1</v>
      </c>
      <c r="P155" s="28" t="s">
        <v>194</v>
      </c>
      <c r="Q155" s="28">
        <v>4</v>
      </c>
      <c r="R155" s="28">
        <v>3</v>
      </c>
      <c r="S155" s="28">
        <v>3</v>
      </c>
      <c r="T155" s="28">
        <v>3</v>
      </c>
      <c r="U155" s="28">
        <v>4</v>
      </c>
      <c r="V155" s="28">
        <v>3</v>
      </c>
      <c r="W155" s="28">
        <v>2</v>
      </c>
      <c r="X155" s="28">
        <v>3</v>
      </c>
      <c r="Y155" s="28">
        <v>4</v>
      </c>
      <c r="Z155" s="28">
        <v>4</v>
      </c>
      <c r="AA155" s="28">
        <v>3</v>
      </c>
      <c r="AB155" s="28">
        <v>3</v>
      </c>
      <c r="AC155" s="28">
        <v>3</v>
      </c>
      <c r="AD155" s="28">
        <v>3</v>
      </c>
      <c r="AE155" s="28">
        <v>3</v>
      </c>
      <c r="AF155" s="16"/>
      <c r="AG155" s="16"/>
      <c r="AH155" s="16"/>
      <c r="AI155" s="16"/>
      <c r="AJ155" s="16"/>
    </row>
    <row r="156" spans="1:36" x14ac:dyDescent="0.35">
      <c r="A156" s="16"/>
      <c r="B156" s="28">
        <v>2</v>
      </c>
      <c r="C156" s="30">
        <v>45418.965940185182</v>
      </c>
      <c r="D156" s="28" t="s">
        <v>354</v>
      </c>
      <c r="E156" s="28" t="s">
        <v>159</v>
      </c>
      <c r="F156" s="28" t="s">
        <v>255</v>
      </c>
      <c r="G156" s="28">
        <v>2</v>
      </c>
      <c r="H156" s="28">
        <v>5</v>
      </c>
      <c r="I156" s="28">
        <v>2</v>
      </c>
      <c r="J156" s="28">
        <v>3</v>
      </c>
      <c r="K156" s="28" t="s">
        <v>264</v>
      </c>
      <c r="L156" s="28" t="s">
        <v>121</v>
      </c>
      <c r="M156" s="28">
        <v>5</v>
      </c>
      <c r="N156" s="28">
        <v>4</v>
      </c>
      <c r="O156" s="28">
        <v>5</v>
      </c>
      <c r="P156" s="16"/>
      <c r="Q156" s="28">
        <v>4</v>
      </c>
      <c r="R156" s="28">
        <v>4</v>
      </c>
      <c r="S156" s="28">
        <v>3</v>
      </c>
      <c r="T156" s="28">
        <v>3</v>
      </c>
      <c r="U156" s="28">
        <v>5</v>
      </c>
      <c r="V156" s="28">
        <v>3</v>
      </c>
      <c r="W156" s="28">
        <v>4</v>
      </c>
      <c r="X156" s="28">
        <v>5</v>
      </c>
      <c r="Y156" s="28">
        <v>5</v>
      </c>
      <c r="Z156" s="28">
        <v>4</v>
      </c>
      <c r="AA156" s="28">
        <v>4</v>
      </c>
      <c r="AB156" s="28">
        <v>4</v>
      </c>
      <c r="AC156" s="28">
        <v>5</v>
      </c>
      <c r="AD156" s="28">
        <v>5</v>
      </c>
      <c r="AE156" s="28">
        <v>4</v>
      </c>
      <c r="AF156" s="16"/>
      <c r="AG156" s="16"/>
      <c r="AH156" s="16"/>
      <c r="AI156" s="16"/>
      <c r="AJ156" s="16"/>
    </row>
    <row r="157" spans="1:36" x14ac:dyDescent="0.35">
      <c r="A157" s="16"/>
      <c r="B157" s="28">
        <v>2</v>
      </c>
      <c r="C157" s="30">
        <v>45418.969667754631</v>
      </c>
      <c r="D157" s="28" t="s">
        <v>354</v>
      </c>
      <c r="E157" s="28" t="s">
        <v>159</v>
      </c>
      <c r="F157" s="28" t="s">
        <v>355</v>
      </c>
      <c r="G157" s="28">
        <v>1</v>
      </c>
      <c r="H157" s="28">
        <v>1</v>
      </c>
      <c r="I157" s="28">
        <v>1</v>
      </c>
      <c r="J157" s="28">
        <v>1</v>
      </c>
      <c r="K157" s="28" t="s">
        <v>264</v>
      </c>
      <c r="L157" s="28" t="s">
        <v>121</v>
      </c>
      <c r="M157" s="28">
        <v>5</v>
      </c>
      <c r="N157" s="28">
        <v>3</v>
      </c>
      <c r="O157" s="28">
        <v>3</v>
      </c>
      <c r="P157" s="16"/>
      <c r="Q157" s="28">
        <v>2</v>
      </c>
      <c r="R157" s="28">
        <v>2</v>
      </c>
      <c r="S157" s="28">
        <v>3</v>
      </c>
      <c r="T157" s="28">
        <v>2</v>
      </c>
      <c r="U157" s="28">
        <v>5</v>
      </c>
      <c r="V157" s="28">
        <v>3</v>
      </c>
      <c r="W157" s="28">
        <v>2</v>
      </c>
      <c r="X157" s="28">
        <v>5</v>
      </c>
      <c r="Y157" s="28">
        <v>1</v>
      </c>
      <c r="Z157" s="28">
        <v>1</v>
      </c>
      <c r="AA157" s="28">
        <v>1</v>
      </c>
      <c r="AB157" s="28">
        <v>3</v>
      </c>
      <c r="AC157" s="28">
        <v>5</v>
      </c>
      <c r="AD157" s="28">
        <v>3</v>
      </c>
      <c r="AE157" s="28">
        <v>4</v>
      </c>
      <c r="AF157" s="16"/>
      <c r="AG157" s="16"/>
      <c r="AH157" s="16"/>
      <c r="AI157" s="16"/>
      <c r="AJ157" s="16"/>
    </row>
    <row r="158" spans="1:36" x14ac:dyDescent="0.35">
      <c r="A158" s="16"/>
      <c r="B158" s="28">
        <v>2</v>
      </c>
      <c r="C158" s="30">
        <v>45418.991190578701</v>
      </c>
      <c r="D158" s="28" t="s">
        <v>354</v>
      </c>
      <c r="E158" s="28" t="s">
        <v>159</v>
      </c>
      <c r="F158" s="28" t="s">
        <v>255</v>
      </c>
      <c r="G158" s="28">
        <v>4</v>
      </c>
      <c r="H158" s="28">
        <v>2</v>
      </c>
      <c r="I158" s="28">
        <v>4</v>
      </c>
      <c r="J158" s="28">
        <v>4</v>
      </c>
      <c r="K158" s="28" t="s">
        <v>264</v>
      </c>
      <c r="L158" s="28" t="s">
        <v>121</v>
      </c>
      <c r="M158" s="28">
        <v>4</v>
      </c>
      <c r="N158" s="28">
        <v>3</v>
      </c>
      <c r="O158" s="28">
        <v>5</v>
      </c>
      <c r="P158" s="28" t="s">
        <v>86</v>
      </c>
      <c r="Q158" s="28">
        <v>3</v>
      </c>
      <c r="R158" s="28">
        <v>4</v>
      </c>
      <c r="S158" s="28">
        <v>4</v>
      </c>
      <c r="T158" s="28">
        <v>4</v>
      </c>
      <c r="U158" s="28">
        <v>5</v>
      </c>
      <c r="V158" s="28">
        <v>3</v>
      </c>
      <c r="W158" s="28">
        <v>4</v>
      </c>
      <c r="X158" s="28">
        <v>5</v>
      </c>
      <c r="Y158" s="28">
        <v>5</v>
      </c>
      <c r="Z158" s="28">
        <v>5</v>
      </c>
      <c r="AA158" s="28">
        <v>3</v>
      </c>
      <c r="AB158" s="28">
        <v>3</v>
      </c>
      <c r="AC158" s="28">
        <v>3</v>
      </c>
      <c r="AD158" s="28">
        <v>3</v>
      </c>
      <c r="AE158" s="28">
        <v>3</v>
      </c>
      <c r="AF158" s="16"/>
      <c r="AG158" s="16"/>
      <c r="AH158" s="16"/>
      <c r="AI158" s="16"/>
      <c r="AJ158" s="16"/>
    </row>
    <row r="159" spans="1:36" x14ac:dyDescent="0.35">
      <c r="A159" s="16"/>
      <c r="B159" s="28">
        <v>2</v>
      </c>
      <c r="C159" s="30">
        <v>45418.995527604166</v>
      </c>
      <c r="D159" s="28" t="s">
        <v>354</v>
      </c>
      <c r="E159" s="28" t="s">
        <v>159</v>
      </c>
      <c r="F159" s="28" t="s">
        <v>255</v>
      </c>
      <c r="G159" s="28">
        <v>3</v>
      </c>
      <c r="H159" s="28">
        <v>5</v>
      </c>
      <c r="I159" s="28">
        <v>4</v>
      </c>
      <c r="J159" s="28">
        <v>4</v>
      </c>
      <c r="K159" s="28" t="s">
        <v>265</v>
      </c>
      <c r="L159" s="28" t="s">
        <v>121</v>
      </c>
      <c r="M159" s="28">
        <v>3</v>
      </c>
      <c r="N159" s="28">
        <v>5</v>
      </c>
      <c r="O159" s="28">
        <v>5</v>
      </c>
      <c r="P159" s="28" t="s">
        <v>86</v>
      </c>
      <c r="Q159" s="28">
        <v>2</v>
      </c>
      <c r="R159" s="28">
        <v>1</v>
      </c>
      <c r="S159" s="28">
        <v>1</v>
      </c>
      <c r="T159" s="28">
        <v>5</v>
      </c>
      <c r="U159" s="28">
        <v>5</v>
      </c>
      <c r="V159" s="28">
        <v>5</v>
      </c>
      <c r="W159" s="28">
        <v>3</v>
      </c>
      <c r="X159" s="28">
        <v>5</v>
      </c>
      <c r="Y159" s="28">
        <v>3</v>
      </c>
      <c r="Z159" s="28">
        <v>4</v>
      </c>
      <c r="AA159" s="28">
        <v>4</v>
      </c>
      <c r="AB159" s="28">
        <v>3</v>
      </c>
      <c r="AC159" s="28">
        <v>4</v>
      </c>
      <c r="AD159" s="28">
        <v>3</v>
      </c>
      <c r="AE159" s="28">
        <v>4</v>
      </c>
      <c r="AF159" s="16"/>
      <c r="AG159" s="16"/>
      <c r="AH159" s="16"/>
      <c r="AI159" s="16"/>
      <c r="AJ159" s="16"/>
    </row>
    <row r="160" spans="1:36" x14ac:dyDescent="0.35">
      <c r="A160" s="16"/>
      <c r="B160" s="28">
        <v>2</v>
      </c>
      <c r="C160" s="30">
        <v>45419.038314884259</v>
      </c>
      <c r="D160" s="28" t="s">
        <v>354</v>
      </c>
      <c r="E160" s="28" t="s">
        <v>159</v>
      </c>
      <c r="F160" s="28" t="s">
        <v>255</v>
      </c>
      <c r="G160" s="28">
        <v>3</v>
      </c>
      <c r="H160" s="28">
        <v>4</v>
      </c>
      <c r="I160" s="28">
        <v>3</v>
      </c>
      <c r="J160" s="28">
        <v>4</v>
      </c>
      <c r="K160" s="28" t="s">
        <v>264</v>
      </c>
      <c r="L160" s="28" t="s">
        <v>121</v>
      </c>
      <c r="M160" s="28">
        <v>2</v>
      </c>
      <c r="N160" s="28">
        <v>4</v>
      </c>
      <c r="O160" s="28">
        <v>5</v>
      </c>
      <c r="P160" s="16"/>
      <c r="Q160" s="28">
        <v>5</v>
      </c>
      <c r="R160" s="28">
        <v>4</v>
      </c>
      <c r="S160" s="28">
        <v>2</v>
      </c>
      <c r="T160" s="28">
        <v>2</v>
      </c>
      <c r="U160" s="28">
        <v>5</v>
      </c>
      <c r="V160" s="28">
        <v>2</v>
      </c>
      <c r="W160" s="28">
        <v>3</v>
      </c>
      <c r="X160" s="28">
        <v>4</v>
      </c>
      <c r="Y160" s="28">
        <v>2</v>
      </c>
      <c r="Z160" s="28">
        <v>4</v>
      </c>
      <c r="AA160" s="28">
        <v>4</v>
      </c>
      <c r="AB160" s="28">
        <v>2</v>
      </c>
      <c r="AC160" s="28">
        <v>4</v>
      </c>
      <c r="AD160" s="28">
        <v>4</v>
      </c>
      <c r="AE160" s="28">
        <v>3</v>
      </c>
      <c r="AF160" s="16"/>
      <c r="AG160" s="16"/>
      <c r="AH160" s="16"/>
      <c r="AI160" s="16"/>
      <c r="AJ160" s="16"/>
    </row>
    <row r="161" spans="1:36" x14ac:dyDescent="0.35">
      <c r="A161" s="16"/>
      <c r="B161" s="28">
        <v>2</v>
      </c>
      <c r="C161" s="30">
        <v>45419.302297893519</v>
      </c>
      <c r="D161" s="28" t="s">
        <v>354</v>
      </c>
      <c r="E161" s="28" t="s">
        <v>159</v>
      </c>
      <c r="F161" s="28" t="s">
        <v>255</v>
      </c>
      <c r="G161" s="28">
        <v>2</v>
      </c>
      <c r="H161" s="28">
        <v>4</v>
      </c>
      <c r="I161" s="28">
        <v>3</v>
      </c>
      <c r="J161" s="28">
        <v>3</v>
      </c>
      <c r="K161" s="28" t="s">
        <v>264</v>
      </c>
      <c r="L161" s="28" t="s">
        <v>123</v>
      </c>
      <c r="M161" s="28">
        <v>4</v>
      </c>
      <c r="N161" s="28">
        <v>4</v>
      </c>
      <c r="O161" s="28">
        <v>3</v>
      </c>
      <c r="P161" s="28" t="s">
        <v>195</v>
      </c>
      <c r="Q161" s="28">
        <v>4</v>
      </c>
      <c r="R161" s="28">
        <v>4</v>
      </c>
      <c r="S161" s="28">
        <v>4</v>
      </c>
      <c r="T161" s="28">
        <v>3</v>
      </c>
      <c r="U161" s="28">
        <v>4</v>
      </c>
      <c r="V161" s="28">
        <v>4</v>
      </c>
      <c r="W161" s="28">
        <v>2</v>
      </c>
      <c r="X161" s="28">
        <v>4</v>
      </c>
      <c r="Y161" s="28">
        <v>3</v>
      </c>
      <c r="Z161" s="28">
        <v>3</v>
      </c>
      <c r="AA161" s="28">
        <v>3</v>
      </c>
      <c r="AB161" s="28">
        <v>3</v>
      </c>
      <c r="AC161" s="28">
        <v>4</v>
      </c>
      <c r="AD161" s="28">
        <v>3</v>
      </c>
      <c r="AE161" s="28">
        <v>3</v>
      </c>
      <c r="AF161" s="16"/>
      <c r="AG161" s="16"/>
      <c r="AH161" s="16"/>
      <c r="AI161" s="16"/>
      <c r="AJ161" s="16"/>
    </row>
    <row r="162" spans="1:36" x14ac:dyDescent="0.35">
      <c r="A162" s="16"/>
      <c r="B162" s="28">
        <v>2</v>
      </c>
      <c r="C162" s="30">
        <v>45419.30959694444</v>
      </c>
      <c r="D162" s="28" t="s">
        <v>354</v>
      </c>
      <c r="E162" s="28" t="s">
        <v>159</v>
      </c>
      <c r="F162" s="28" t="s">
        <v>355</v>
      </c>
      <c r="G162" s="28">
        <v>3</v>
      </c>
      <c r="H162" s="28">
        <v>5</v>
      </c>
      <c r="I162" s="28">
        <v>3</v>
      </c>
      <c r="J162" s="28">
        <v>3</v>
      </c>
      <c r="K162" s="28" t="s">
        <v>263</v>
      </c>
      <c r="L162" s="28" t="s">
        <v>121</v>
      </c>
      <c r="M162" s="28">
        <v>4</v>
      </c>
      <c r="N162" s="28">
        <v>4</v>
      </c>
      <c r="O162" s="28">
        <v>4</v>
      </c>
      <c r="P162" s="28" t="s">
        <v>196</v>
      </c>
      <c r="Q162" s="28">
        <v>4</v>
      </c>
      <c r="R162" s="28">
        <v>4</v>
      </c>
      <c r="S162" s="28">
        <v>1</v>
      </c>
      <c r="T162" s="28">
        <v>1</v>
      </c>
      <c r="U162" s="28">
        <v>5</v>
      </c>
      <c r="V162" s="28">
        <v>3</v>
      </c>
      <c r="W162" s="28">
        <v>3</v>
      </c>
      <c r="X162" s="28">
        <v>4</v>
      </c>
      <c r="Y162" s="28">
        <v>4</v>
      </c>
      <c r="Z162" s="28">
        <v>4</v>
      </c>
      <c r="AA162" s="28">
        <v>3</v>
      </c>
      <c r="AB162" s="28">
        <v>4</v>
      </c>
      <c r="AC162" s="28">
        <v>4</v>
      </c>
      <c r="AD162" s="28">
        <v>2</v>
      </c>
      <c r="AE162" s="28">
        <v>3</v>
      </c>
      <c r="AF162" s="16"/>
      <c r="AG162" s="16"/>
      <c r="AH162" s="16"/>
      <c r="AI162" s="16"/>
      <c r="AJ162" s="16"/>
    </row>
    <row r="163" spans="1:36" x14ac:dyDescent="0.35">
      <c r="A163" s="16"/>
      <c r="B163" s="28">
        <v>2</v>
      </c>
      <c r="C163" s="30">
        <v>45419.322195347224</v>
      </c>
      <c r="D163" s="28" t="s">
        <v>354</v>
      </c>
      <c r="E163" s="28" t="s">
        <v>159</v>
      </c>
      <c r="F163" s="28" t="s">
        <v>355</v>
      </c>
      <c r="G163" s="28">
        <v>4</v>
      </c>
      <c r="H163" s="28">
        <v>4</v>
      </c>
      <c r="I163" s="28">
        <v>4</v>
      </c>
      <c r="J163" s="28">
        <v>4</v>
      </c>
      <c r="K163" s="28" t="s">
        <v>264</v>
      </c>
      <c r="L163" s="28" t="s">
        <v>121</v>
      </c>
      <c r="M163" s="28">
        <v>4</v>
      </c>
      <c r="N163" s="28">
        <v>5</v>
      </c>
      <c r="O163" s="28">
        <v>5</v>
      </c>
      <c r="P163" s="16"/>
      <c r="Q163" s="28">
        <v>5</v>
      </c>
      <c r="R163" s="28">
        <v>5</v>
      </c>
      <c r="S163" s="28">
        <v>3</v>
      </c>
      <c r="T163" s="28">
        <v>5</v>
      </c>
      <c r="U163" s="28">
        <v>5</v>
      </c>
      <c r="V163" s="28">
        <v>5</v>
      </c>
      <c r="W163" s="28">
        <v>3</v>
      </c>
      <c r="X163" s="28">
        <v>5</v>
      </c>
      <c r="Y163" s="28">
        <v>5</v>
      </c>
      <c r="Z163" s="28">
        <v>5</v>
      </c>
      <c r="AA163" s="28">
        <v>2</v>
      </c>
      <c r="AB163" s="28">
        <v>2</v>
      </c>
      <c r="AC163" s="28">
        <v>3</v>
      </c>
      <c r="AD163" s="28">
        <v>4</v>
      </c>
      <c r="AE163" s="28">
        <v>3</v>
      </c>
      <c r="AF163" s="16"/>
      <c r="AG163" s="16"/>
      <c r="AH163" s="16"/>
      <c r="AI163" s="16"/>
      <c r="AJ163" s="16"/>
    </row>
    <row r="164" spans="1:36" x14ac:dyDescent="0.35">
      <c r="A164" s="16"/>
      <c r="B164" s="28">
        <v>2</v>
      </c>
      <c r="C164" s="30">
        <v>45419.326533368054</v>
      </c>
      <c r="D164" s="28" t="s">
        <v>354</v>
      </c>
      <c r="E164" s="28" t="s">
        <v>159</v>
      </c>
      <c r="F164" s="28" t="s">
        <v>255</v>
      </c>
      <c r="G164" s="28">
        <v>2</v>
      </c>
      <c r="H164" s="28">
        <v>4</v>
      </c>
      <c r="I164" s="28">
        <v>2</v>
      </c>
      <c r="J164" s="28">
        <v>3</v>
      </c>
      <c r="K164" s="28" t="s">
        <v>264</v>
      </c>
      <c r="L164" s="28" t="s">
        <v>121</v>
      </c>
      <c r="M164" s="28">
        <v>3</v>
      </c>
      <c r="N164" s="28">
        <v>3</v>
      </c>
      <c r="O164" s="28">
        <v>3</v>
      </c>
      <c r="P164" s="16"/>
      <c r="Q164" s="28">
        <v>3</v>
      </c>
      <c r="R164" s="28">
        <v>2</v>
      </c>
      <c r="S164" s="28">
        <v>2</v>
      </c>
      <c r="T164" s="28">
        <v>3</v>
      </c>
      <c r="U164" s="28">
        <v>5</v>
      </c>
      <c r="V164" s="28">
        <v>4</v>
      </c>
      <c r="W164" s="28">
        <v>2</v>
      </c>
      <c r="X164" s="28">
        <v>4</v>
      </c>
      <c r="Y164" s="28">
        <v>3</v>
      </c>
      <c r="Z164" s="28">
        <v>2</v>
      </c>
      <c r="AA164" s="28">
        <v>2</v>
      </c>
      <c r="AB164" s="28">
        <v>3</v>
      </c>
      <c r="AC164" s="28">
        <v>3</v>
      </c>
      <c r="AD164" s="28">
        <v>3</v>
      </c>
      <c r="AE164" s="28">
        <v>3</v>
      </c>
      <c r="AF164" s="16"/>
      <c r="AG164" s="16"/>
      <c r="AH164" s="16"/>
      <c r="AI164" s="16"/>
      <c r="AJ164" s="16"/>
    </row>
    <row r="165" spans="1:36" x14ac:dyDescent="0.35">
      <c r="A165" s="16"/>
      <c r="B165" s="28">
        <v>2</v>
      </c>
      <c r="C165" s="30">
        <v>45419.346430381949</v>
      </c>
      <c r="D165" s="28" t="s">
        <v>354</v>
      </c>
      <c r="E165" s="28" t="s">
        <v>159</v>
      </c>
      <c r="F165" s="28" t="s">
        <v>255</v>
      </c>
      <c r="G165" s="28">
        <v>4</v>
      </c>
      <c r="H165" s="28">
        <v>3</v>
      </c>
      <c r="I165" s="28">
        <v>4</v>
      </c>
      <c r="J165" s="28">
        <v>3</v>
      </c>
      <c r="K165" s="28" t="s">
        <v>264</v>
      </c>
      <c r="L165" s="28" t="s">
        <v>121</v>
      </c>
      <c r="M165" s="28">
        <v>3</v>
      </c>
      <c r="N165" s="28">
        <v>4</v>
      </c>
      <c r="O165" s="28">
        <v>4</v>
      </c>
      <c r="P165" s="16"/>
      <c r="Q165" s="28">
        <v>4</v>
      </c>
      <c r="R165" s="28">
        <v>5</v>
      </c>
      <c r="S165" s="28">
        <v>4</v>
      </c>
      <c r="T165" s="28">
        <v>3</v>
      </c>
      <c r="U165" s="28">
        <v>4</v>
      </c>
      <c r="V165" s="28">
        <v>2</v>
      </c>
      <c r="W165" s="28">
        <v>3</v>
      </c>
      <c r="X165" s="28">
        <v>3</v>
      </c>
      <c r="Y165" s="28">
        <v>3</v>
      </c>
      <c r="Z165" s="28">
        <v>3</v>
      </c>
      <c r="AA165" s="28">
        <v>2</v>
      </c>
      <c r="AB165" s="28">
        <v>4</v>
      </c>
      <c r="AC165" s="28">
        <v>5</v>
      </c>
      <c r="AD165" s="28">
        <v>5</v>
      </c>
      <c r="AE165" s="28">
        <v>5</v>
      </c>
      <c r="AF165" s="16"/>
      <c r="AG165" s="16"/>
      <c r="AH165" s="16"/>
      <c r="AI165" s="16"/>
      <c r="AJ165" s="16"/>
    </row>
    <row r="166" spans="1:36" x14ac:dyDescent="0.35">
      <c r="A166" s="16"/>
      <c r="B166" s="28">
        <v>2</v>
      </c>
      <c r="C166" s="30">
        <v>45419.371259409723</v>
      </c>
      <c r="D166" s="28" t="s">
        <v>354</v>
      </c>
      <c r="E166" s="28" t="s">
        <v>159</v>
      </c>
      <c r="F166" s="28" t="s">
        <v>255</v>
      </c>
      <c r="G166" s="28">
        <v>1</v>
      </c>
      <c r="H166" s="28">
        <v>3</v>
      </c>
      <c r="I166" s="28">
        <v>1</v>
      </c>
      <c r="J166" s="28">
        <v>4</v>
      </c>
      <c r="K166" s="28" t="s">
        <v>264</v>
      </c>
      <c r="L166" s="28" t="s">
        <v>123</v>
      </c>
      <c r="M166" s="28">
        <v>2</v>
      </c>
      <c r="N166" s="28">
        <v>4</v>
      </c>
      <c r="O166" s="28">
        <v>4</v>
      </c>
      <c r="P166" s="28" t="s">
        <v>86</v>
      </c>
      <c r="Q166" s="28">
        <v>1</v>
      </c>
      <c r="R166" s="28">
        <v>2</v>
      </c>
      <c r="S166" s="28">
        <v>4</v>
      </c>
      <c r="T166" s="28">
        <v>3</v>
      </c>
      <c r="U166" s="28">
        <v>4</v>
      </c>
      <c r="V166" s="28">
        <v>4</v>
      </c>
      <c r="W166" s="28">
        <v>1</v>
      </c>
      <c r="X166" s="28">
        <v>4</v>
      </c>
      <c r="Y166" s="28">
        <v>1</v>
      </c>
      <c r="Z166" s="28">
        <v>4</v>
      </c>
      <c r="AA166" s="28">
        <v>1</v>
      </c>
      <c r="AB166" s="28">
        <v>2</v>
      </c>
      <c r="AC166" s="28">
        <v>4</v>
      </c>
      <c r="AD166" s="28">
        <v>4</v>
      </c>
      <c r="AE166" s="28">
        <v>4</v>
      </c>
      <c r="AF166" s="16"/>
      <c r="AG166" s="16"/>
      <c r="AH166" s="16"/>
      <c r="AI166" s="16"/>
      <c r="AJ166" s="16"/>
    </row>
    <row r="167" spans="1:36" x14ac:dyDescent="0.35">
      <c r="A167" s="16"/>
      <c r="B167" s="28">
        <v>2</v>
      </c>
      <c r="C167" s="30">
        <v>45419.382525810186</v>
      </c>
      <c r="D167" s="28" t="s">
        <v>354</v>
      </c>
      <c r="E167" s="28" t="s">
        <v>159</v>
      </c>
      <c r="F167" s="28" t="s">
        <v>255</v>
      </c>
      <c r="G167" s="28">
        <v>3</v>
      </c>
      <c r="H167" s="28">
        <v>4</v>
      </c>
      <c r="I167" s="28">
        <v>4</v>
      </c>
      <c r="J167" s="28">
        <v>4</v>
      </c>
      <c r="K167" s="28" t="s">
        <v>263</v>
      </c>
      <c r="L167" s="28" t="s">
        <v>121</v>
      </c>
      <c r="M167" s="28">
        <v>4</v>
      </c>
      <c r="N167" s="28">
        <v>4</v>
      </c>
      <c r="O167" s="28">
        <v>4</v>
      </c>
      <c r="P167" s="28" t="s">
        <v>86</v>
      </c>
      <c r="Q167" s="28">
        <v>3</v>
      </c>
      <c r="R167" s="28">
        <v>3</v>
      </c>
      <c r="S167" s="28">
        <v>2</v>
      </c>
      <c r="T167" s="28">
        <v>4</v>
      </c>
      <c r="U167" s="28">
        <v>5</v>
      </c>
      <c r="V167" s="28">
        <v>4</v>
      </c>
      <c r="W167" s="28">
        <v>4</v>
      </c>
      <c r="X167" s="28">
        <v>5</v>
      </c>
      <c r="Y167" s="28">
        <v>3</v>
      </c>
      <c r="Z167" s="28">
        <v>3</v>
      </c>
      <c r="AA167" s="28">
        <v>3</v>
      </c>
      <c r="AB167" s="28">
        <v>4</v>
      </c>
      <c r="AC167" s="28">
        <v>4</v>
      </c>
      <c r="AD167" s="28">
        <v>4</v>
      </c>
      <c r="AE167" s="28">
        <v>4</v>
      </c>
      <c r="AF167" s="16"/>
      <c r="AG167" s="16"/>
      <c r="AH167" s="16"/>
      <c r="AI167" s="16"/>
      <c r="AJ167" s="16"/>
    </row>
    <row r="168" spans="1:36" x14ac:dyDescent="0.35">
      <c r="A168" s="16"/>
      <c r="B168" s="28">
        <v>2</v>
      </c>
      <c r="C168" s="30">
        <v>45419.411971377311</v>
      </c>
      <c r="D168" s="28" t="s">
        <v>354</v>
      </c>
      <c r="E168" s="28" t="s">
        <v>159</v>
      </c>
      <c r="F168" s="28" t="s">
        <v>255</v>
      </c>
      <c r="G168" s="28">
        <v>2</v>
      </c>
      <c r="H168" s="28">
        <v>4</v>
      </c>
      <c r="I168" s="28">
        <v>2</v>
      </c>
      <c r="J168" s="28">
        <v>5</v>
      </c>
      <c r="K168" s="28" t="s">
        <v>263</v>
      </c>
      <c r="L168" s="28" t="s">
        <v>121</v>
      </c>
      <c r="M168" s="28">
        <v>4</v>
      </c>
      <c r="N168" s="28">
        <v>5</v>
      </c>
      <c r="O168" s="28">
        <v>5</v>
      </c>
      <c r="P168" s="16"/>
      <c r="Q168" s="28">
        <v>4</v>
      </c>
      <c r="R168" s="28">
        <v>1</v>
      </c>
      <c r="S168" s="28">
        <v>4</v>
      </c>
      <c r="T168" s="28">
        <v>4</v>
      </c>
      <c r="U168" s="28">
        <v>5</v>
      </c>
      <c r="V168" s="28">
        <v>2</v>
      </c>
      <c r="W168" s="28">
        <v>2</v>
      </c>
      <c r="X168" s="28">
        <v>4</v>
      </c>
      <c r="Y168" s="28">
        <v>4</v>
      </c>
      <c r="Z168" s="28">
        <v>4</v>
      </c>
      <c r="AA168" s="28">
        <v>2</v>
      </c>
      <c r="AB168" s="28">
        <v>2</v>
      </c>
      <c r="AC168" s="28">
        <v>4</v>
      </c>
      <c r="AD168" s="28">
        <v>2</v>
      </c>
      <c r="AE168" s="28">
        <v>4</v>
      </c>
      <c r="AF168" s="16"/>
      <c r="AG168" s="16"/>
      <c r="AH168" s="16"/>
      <c r="AI168" s="16"/>
      <c r="AJ168" s="16"/>
    </row>
    <row r="169" spans="1:36" x14ac:dyDescent="0.35">
      <c r="A169" s="16"/>
      <c r="B169" s="28">
        <v>2</v>
      </c>
      <c r="C169" s="30">
        <v>45419.413102129634</v>
      </c>
      <c r="D169" s="28" t="s">
        <v>354</v>
      </c>
      <c r="E169" s="28" t="s">
        <v>159</v>
      </c>
      <c r="F169" s="28" t="s">
        <v>255</v>
      </c>
      <c r="G169" s="28">
        <v>2</v>
      </c>
      <c r="H169" s="28">
        <v>3</v>
      </c>
      <c r="I169" s="28">
        <v>2</v>
      </c>
      <c r="J169" s="28">
        <v>1</v>
      </c>
      <c r="K169" s="28" t="s">
        <v>264</v>
      </c>
      <c r="L169" s="28" t="s">
        <v>121</v>
      </c>
      <c r="M169" s="28">
        <v>5</v>
      </c>
      <c r="N169" s="28">
        <v>5</v>
      </c>
      <c r="O169" s="28">
        <v>1</v>
      </c>
      <c r="P169" s="16"/>
      <c r="Q169" s="28">
        <v>1</v>
      </c>
      <c r="R169" s="28">
        <v>1</v>
      </c>
      <c r="S169" s="28">
        <v>1</v>
      </c>
      <c r="T169" s="28">
        <v>1</v>
      </c>
      <c r="U169" s="28">
        <v>5</v>
      </c>
      <c r="V169" s="28">
        <v>3</v>
      </c>
      <c r="W169" s="28">
        <v>1</v>
      </c>
      <c r="X169" s="28">
        <v>5</v>
      </c>
      <c r="Y169" s="28">
        <v>4</v>
      </c>
      <c r="Z169" s="28">
        <v>4</v>
      </c>
      <c r="AA169" s="28">
        <v>4</v>
      </c>
      <c r="AB169" s="28">
        <v>3</v>
      </c>
      <c r="AC169" s="28">
        <v>3</v>
      </c>
      <c r="AD169" s="28">
        <v>3</v>
      </c>
      <c r="AE169" s="28">
        <v>3</v>
      </c>
      <c r="AF169" s="16"/>
      <c r="AG169" s="16"/>
      <c r="AH169" s="16"/>
      <c r="AI169" s="16"/>
      <c r="AJ169" s="16"/>
    </row>
    <row r="170" spans="1:36" x14ac:dyDescent="0.35">
      <c r="A170" s="16"/>
      <c r="B170" s="28">
        <v>2</v>
      </c>
      <c r="C170" s="30">
        <v>45419.434093275464</v>
      </c>
      <c r="D170" s="28" t="s">
        <v>354</v>
      </c>
      <c r="E170" s="28" t="s">
        <v>159</v>
      </c>
      <c r="F170" s="28" t="s">
        <v>255</v>
      </c>
      <c r="G170" s="28">
        <v>5</v>
      </c>
      <c r="H170" s="28">
        <v>3</v>
      </c>
      <c r="I170" s="28">
        <v>2</v>
      </c>
      <c r="J170" s="28">
        <v>3</v>
      </c>
      <c r="K170" s="28" t="s">
        <v>265</v>
      </c>
      <c r="L170" s="28" t="s">
        <v>121</v>
      </c>
      <c r="M170" s="28">
        <v>3</v>
      </c>
      <c r="N170" s="28">
        <v>4</v>
      </c>
      <c r="O170" s="28">
        <v>5</v>
      </c>
      <c r="P170" s="16"/>
      <c r="Q170" s="28">
        <v>3</v>
      </c>
      <c r="R170" s="28">
        <v>4</v>
      </c>
      <c r="S170" s="28">
        <v>2</v>
      </c>
      <c r="T170" s="28">
        <v>3</v>
      </c>
      <c r="U170" s="28">
        <v>4</v>
      </c>
      <c r="V170" s="28">
        <v>4</v>
      </c>
      <c r="W170" s="28">
        <v>4</v>
      </c>
      <c r="X170" s="28">
        <v>4</v>
      </c>
      <c r="Y170" s="28">
        <v>4</v>
      </c>
      <c r="Z170" s="28">
        <v>3</v>
      </c>
      <c r="AA170" s="28">
        <v>2</v>
      </c>
      <c r="AB170" s="28">
        <v>3</v>
      </c>
      <c r="AC170" s="28">
        <v>5</v>
      </c>
      <c r="AD170" s="28">
        <v>5</v>
      </c>
      <c r="AE170" s="28">
        <v>4</v>
      </c>
      <c r="AF170" s="16"/>
      <c r="AG170" s="16"/>
      <c r="AH170" s="16"/>
      <c r="AI170" s="16"/>
      <c r="AJ170" s="16"/>
    </row>
    <row r="171" spans="1:36" x14ac:dyDescent="0.35">
      <c r="A171" s="16"/>
      <c r="B171" s="28">
        <v>2</v>
      </c>
      <c r="C171" s="30">
        <v>45419.435506678245</v>
      </c>
      <c r="D171" s="28" t="s">
        <v>354</v>
      </c>
      <c r="E171" s="28" t="s">
        <v>159</v>
      </c>
      <c r="F171" s="28" t="s">
        <v>255</v>
      </c>
      <c r="G171" s="28">
        <v>1</v>
      </c>
      <c r="H171" s="28">
        <v>4</v>
      </c>
      <c r="I171" s="28">
        <v>1</v>
      </c>
      <c r="J171" s="28">
        <v>3</v>
      </c>
      <c r="K171" s="28" t="s">
        <v>264</v>
      </c>
      <c r="L171" s="28" t="s">
        <v>121</v>
      </c>
      <c r="M171" s="28">
        <v>4</v>
      </c>
      <c r="N171" s="28">
        <v>4</v>
      </c>
      <c r="O171" s="28">
        <v>4</v>
      </c>
      <c r="P171" s="16"/>
      <c r="Q171" s="28">
        <v>1</v>
      </c>
      <c r="R171" s="28">
        <v>1</v>
      </c>
      <c r="S171" s="28">
        <v>1</v>
      </c>
      <c r="T171" s="28">
        <v>1</v>
      </c>
      <c r="U171" s="28">
        <v>3</v>
      </c>
      <c r="V171" s="28">
        <v>3</v>
      </c>
      <c r="W171" s="28">
        <v>2</v>
      </c>
      <c r="X171" s="28">
        <v>3</v>
      </c>
      <c r="Y171" s="28">
        <v>1</v>
      </c>
      <c r="Z171" s="28">
        <v>3</v>
      </c>
      <c r="AA171" s="28">
        <v>3</v>
      </c>
      <c r="AB171" s="28">
        <v>1</v>
      </c>
      <c r="AC171" s="28">
        <v>4</v>
      </c>
      <c r="AD171" s="28">
        <v>3</v>
      </c>
      <c r="AE171" s="28">
        <v>4</v>
      </c>
      <c r="AF171" s="16"/>
      <c r="AG171" s="16"/>
      <c r="AH171" s="16"/>
      <c r="AI171" s="16"/>
      <c r="AJ171" s="16"/>
    </row>
    <row r="172" spans="1:36" x14ac:dyDescent="0.35">
      <c r="A172" s="16"/>
      <c r="B172" s="28">
        <v>2</v>
      </c>
      <c r="C172" s="30">
        <v>45419.450241898143</v>
      </c>
      <c r="D172" s="28" t="s">
        <v>354</v>
      </c>
      <c r="E172" s="28" t="s">
        <v>159</v>
      </c>
      <c r="F172" s="28" t="s">
        <v>255</v>
      </c>
      <c r="G172" s="28">
        <v>3</v>
      </c>
      <c r="H172" s="28">
        <v>3</v>
      </c>
      <c r="I172" s="28">
        <v>4</v>
      </c>
      <c r="J172" s="28">
        <v>5</v>
      </c>
      <c r="K172" s="28" t="s">
        <v>263</v>
      </c>
      <c r="L172" s="28" t="s">
        <v>123</v>
      </c>
      <c r="M172" s="28">
        <v>4</v>
      </c>
      <c r="N172" s="28">
        <v>4</v>
      </c>
      <c r="O172" s="28">
        <v>5</v>
      </c>
      <c r="P172" s="28" t="s">
        <v>86</v>
      </c>
      <c r="Q172" s="28">
        <v>4</v>
      </c>
      <c r="R172" s="28">
        <v>2</v>
      </c>
      <c r="S172" s="28">
        <v>2</v>
      </c>
      <c r="T172" s="28">
        <v>2</v>
      </c>
      <c r="U172" s="28">
        <v>4</v>
      </c>
      <c r="V172" s="28">
        <v>4</v>
      </c>
      <c r="W172" s="28">
        <v>3</v>
      </c>
      <c r="X172" s="28">
        <v>4</v>
      </c>
      <c r="Y172" s="28">
        <v>1</v>
      </c>
      <c r="Z172" s="28">
        <v>1</v>
      </c>
      <c r="AA172" s="28">
        <v>3</v>
      </c>
      <c r="AB172" s="28">
        <v>1</v>
      </c>
      <c r="AC172" s="28">
        <v>1</v>
      </c>
      <c r="AD172" s="28">
        <v>1</v>
      </c>
      <c r="AE172" s="28">
        <v>1</v>
      </c>
      <c r="AF172" s="16"/>
      <c r="AG172" s="16"/>
      <c r="AH172" s="16"/>
      <c r="AI172" s="16"/>
      <c r="AJ172" s="16"/>
    </row>
    <row r="173" spans="1:36" x14ac:dyDescent="0.35">
      <c r="A173" s="16"/>
      <c r="B173" s="28">
        <v>2</v>
      </c>
      <c r="C173" s="30">
        <v>45419.457574537038</v>
      </c>
      <c r="D173" s="28" t="s">
        <v>354</v>
      </c>
      <c r="E173" s="28" t="s">
        <v>159</v>
      </c>
      <c r="F173" s="28" t="s">
        <v>355</v>
      </c>
      <c r="G173" s="28">
        <v>3</v>
      </c>
      <c r="H173" s="28">
        <v>3</v>
      </c>
      <c r="I173" s="28">
        <v>4</v>
      </c>
      <c r="J173" s="28">
        <v>4</v>
      </c>
      <c r="K173" s="28" t="s">
        <v>263</v>
      </c>
      <c r="L173" s="28" t="s">
        <v>121</v>
      </c>
      <c r="M173" s="28">
        <v>3</v>
      </c>
      <c r="N173" s="28">
        <v>4</v>
      </c>
      <c r="O173" s="28">
        <v>5</v>
      </c>
      <c r="P173" s="16"/>
      <c r="Q173" s="28">
        <v>4</v>
      </c>
      <c r="R173" s="28">
        <v>5</v>
      </c>
      <c r="S173" s="28">
        <v>3</v>
      </c>
      <c r="T173" s="28">
        <v>3</v>
      </c>
      <c r="U173" s="28">
        <v>4</v>
      </c>
      <c r="V173" s="28">
        <v>5</v>
      </c>
      <c r="W173" s="28">
        <v>4</v>
      </c>
      <c r="X173" s="28">
        <v>5</v>
      </c>
      <c r="Y173" s="28">
        <v>2</v>
      </c>
      <c r="Z173" s="28">
        <v>2</v>
      </c>
      <c r="AA173" s="28">
        <v>3</v>
      </c>
      <c r="AB173" s="28">
        <v>3</v>
      </c>
      <c r="AC173" s="28">
        <v>4</v>
      </c>
      <c r="AD173" s="28">
        <v>4</v>
      </c>
      <c r="AE173" s="28">
        <v>3</v>
      </c>
      <c r="AF173" s="16"/>
      <c r="AG173" s="16"/>
      <c r="AH173" s="16"/>
      <c r="AI173" s="16"/>
      <c r="AJ173" s="16"/>
    </row>
    <row r="174" spans="1:36" x14ac:dyDescent="0.35">
      <c r="A174" s="16"/>
      <c r="B174" s="28">
        <v>2</v>
      </c>
      <c r="C174" s="30">
        <v>45419.461102291665</v>
      </c>
      <c r="D174" s="28" t="s">
        <v>354</v>
      </c>
      <c r="E174" s="28" t="s">
        <v>159</v>
      </c>
      <c r="F174" s="28" t="s">
        <v>255</v>
      </c>
      <c r="G174" s="28">
        <v>3</v>
      </c>
      <c r="H174" s="28">
        <v>4</v>
      </c>
      <c r="I174" s="28">
        <v>3</v>
      </c>
      <c r="J174" s="28">
        <v>4</v>
      </c>
      <c r="K174" s="28" t="s">
        <v>264</v>
      </c>
      <c r="L174" s="28" t="s">
        <v>123</v>
      </c>
      <c r="M174" s="28">
        <v>4</v>
      </c>
      <c r="N174" s="28">
        <v>5</v>
      </c>
      <c r="O174" s="28">
        <v>3</v>
      </c>
      <c r="P174" s="16"/>
      <c r="Q174" s="28">
        <v>3</v>
      </c>
      <c r="R174" s="28">
        <v>3</v>
      </c>
      <c r="S174" s="28">
        <v>3</v>
      </c>
      <c r="T174" s="28">
        <v>3</v>
      </c>
      <c r="U174" s="28">
        <v>5</v>
      </c>
      <c r="V174" s="28">
        <v>4</v>
      </c>
      <c r="W174" s="28">
        <v>5</v>
      </c>
      <c r="X174" s="28">
        <v>4</v>
      </c>
      <c r="Y174" s="28">
        <v>2</v>
      </c>
      <c r="Z174" s="28">
        <v>2</v>
      </c>
      <c r="AA174" s="28">
        <v>4</v>
      </c>
      <c r="AB174" s="28">
        <v>4</v>
      </c>
      <c r="AC174" s="28">
        <v>4</v>
      </c>
      <c r="AD174" s="28">
        <v>4</v>
      </c>
      <c r="AE174" s="28">
        <v>5</v>
      </c>
      <c r="AF174" s="16"/>
      <c r="AG174" s="16"/>
      <c r="AH174" s="16"/>
      <c r="AI174" s="16"/>
      <c r="AJ174" s="16"/>
    </row>
    <row r="175" spans="1:36" x14ac:dyDescent="0.35">
      <c r="A175" s="16"/>
      <c r="B175" s="28">
        <v>2</v>
      </c>
      <c r="C175" s="30">
        <v>45419.461108194446</v>
      </c>
      <c r="D175" s="28" t="s">
        <v>354</v>
      </c>
      <c r="E175" s="28" t="s">
        <v>159</v>
      </c>
      <c r="F175" s="28" t="s">
        <v>255</v>
      </c>
      <c r="G175" s="28">
        <v>2</v>
      </c>
      <c r="H175" s="28">
        <v>3</v>
      </c>
      <c r="I175" s="28">
        <v>2</v>
      </c>
      <c r="J175" s="28">
        <v>2</v>
      </c>
      <c r="K175" s="28" t="s">
        <v>264</v>
      </c>
      <c r="L175" s="28" t="s">
        <v>123</v>
      </c>
      <c r="M175" s="28">
        <v>2</v>
      </c>
      <c r="N175" s="28">
        <v>3</v>
      </c>
      <c r="O175" s="28">
        <v>2</v>
      </c>
      <c r="P175" s="16"/>
      <c r="Q175" s="28">
        <v>2</v>
      </c>
      <c r="R175" s="28">
        <v>3</v>
      </c>
      <c r="S175" s="28">
        <v>1</v>
      </c>
      <c r="T175" s="28">
        <v>1</v>
      </c>
      <c r="U175" s="28">
        <v>3</v>
      </c>
      <c r="V175" s="28">
        <v>2</v>
      </c>
      <c r="W175" s="28">
        <v>2</v>
      </c>
      <c r="X175" s="28">
        <v>3</v>
      </c>
      <c r="Y175" s="28">
        <v>1</v>
      </c>
      <c r="Z175" s="28">
        <v>1</v>
      </c>
      <c r="AA175" s="28">
        <v>1</v>
      </c>
      <c r="AB175" s="28">
        <v>3</v>
      </c>
      <c r="AC175" s="28">
        <v>3</v>
      </c>
      <c r="AD175" s="28">
        <v>4</v>
      </c>
      <c r="AE175" s="28">
        <v>3</v>
      </c>
      <c r="AF175" s="16"/>
      <c r="AG175" s="16"/>
      <c r="AH175" s="16"/>
      <c r="AI175" s="16"/>
      <c r="AJ175" s="16"/>
    </row>
    <row r="176" spans="1:36" x14ac:dyDescent="0.35">
      <c r="A176" s="16"/>
      <c r="B176" s="28">
        <v>2</v>
      </c>
      <c r="C176" s="30">
        <v>45419.502617488426</v>
      </c>
      <c r="D176" s="28" t="s">
        <v>354</v>
      </c>
      <c r="E176" s="28" t="s">
        <v>159</v>
      </c>
      <c r="F176" s="28" t="s">
        <v>255</v>
      </c>
      <c r="G176" s="28">
        <v>2</v>
      </c>
      <c r="H176" s="28">
        <v>4</v>
      </c>
      <c r="I176" s="28">
        <v>5</v>
      </c>
      <c r="J176" s="28">
        <v>4</v>
      </c>
      <c r="K176" s="28" t="s">
        <v>264</v>
      </c>
      <c r="L176" s="28" t="s">
        <v>123</v>
      </c>
      <c r="M176" s="28">
        <v>3</v>
      </c>
      <c r="N176" s="28">
        <v>2</v>
      </c>
      <c r="O176" s="28">
        <v>3</v>
      </c>
      <c r="P176" s="28" t="s">
        <v>86</v>
      </c>
      <c r="Q176" s="28">
        <v>2</v>
      </c>
      <c r="R176" s="28">
        <v>2</v>
      </c>
      <c r="S176" s="28">
        <v>2</v>
      </c>
      <c r="T176" s="28">
        <v>2</v>
      </c>
      <c r="U176" s="28">
        <v>2</v>
      </c>
      <c r="V176" s="28">
        <v>2</v>
      </c>
      <c r="W176" s="28">
        <v>2</v>
      </c>
      <c r="X176" s="28">
        <v>3</v>
      </c>
      <c r="Y176" s="28">
        <v>2</v>
      </c>
      <c r="Z176" s="28">
        <v>2</v>
      </c>
      <c r="AA176" s="28">
        <v>2</v>
      </c>
      <c r="AB176" s="28">
        <v>2</v>
      </c>
      <c r="AC176" s="28">
        <v>2</v>
      </c>
      <c r="AD176" s="28">
        <v>3</v>
      </c>
      <c r="AE176" s="28">
        <v>3</v>
      </c>
      <c r="AF176" s="16"/>
      <c r="AG176" s="16"/>
      <c r="AH176" s="16"/>
      <c r="AI176" s="16"/>
      <c r="AJ176" s="16"/>
    </row>
    <row r="177" spans="1:36" x14ac:dyDescent="0.35">
      <c r="A177" s="16"/>
      <c r="B177" s="28">
        <v>2</v>
      </c>
      <c r="C177" s="30">
        <v>45419.535014201392</v>
      </c>
      <c r="D177" s="28" t="s">
        <v>354</v>
      </c>
      <c r="E177" s="28" t="s">
        <v>159</v>
      </c>
      <c r="F177" s="28" t="s">
        <v>255</v>
      </c>
      <c r="G177" s="28">
        <v>3</v>
      </c>
      <c r="H177" s="28">
        <v>4</v>
      </c>
      <c r="I177" s="28">
        <v>4</v>
      </c>
      <c r="J177" s="28">
        <v>4</v>
      </c>
      <c r="K177" s="28" t="s">
        <v>264</v>
      </c>
      <c r="L177" s="28" t="s">
        <v>121</v>
      </c>
      <c r="M177" s="28">
        <v>4</v>
      </c>
      <c r="N177" s="28">
        <v>5</v>
      </c>
      <c r="O177" s="28">
        <v>5</v>
      </c>
      <c r="P177" s="16"/>
      <c r="Q177" s="28">
        <v>5</v>
      </c>
      <c r="R177" s="28">
        <v>4</v>
      </c>
      <c r="S177" s="28">
        <v>4</v>
      </c>
      <c r="T177" s="28">
        <v>3</v>
      </c>
      <c r="U177" s="28">
        <v>4</v>
      </c>
      <c r="V177" s="28">
        <v>4</v>
      </c>
      <c r="W177" s="28">
        <v>3</v>
      </c>
      <c r="X177" s="28">
        <v>4</v>
      </c>
      <c r="Y177" s="28">
        <v>4</v>
      </c>
      <c r="Z177" s="28">
        <v>4</v>
      </c>
      <c r="AA177" s="28">
        <v>4</v>
      </c>
      <c r="AB177" s="28">
        <v>3</v>
      </c>
      <c r="AC177" s="28">
        <v>4</v>
      </c>
      <c r="AD177" s="28">
        <v>4</v>
      </c>
      <c r="AE177" s="28">
        <v>4</v>
      </c>
      <c r="AF177" s="16"/>
      <c r="AG177" s="16"/>
      <c r="AH177" s="16"/>
      <c r="AI177" s="16"/>
      <c r="AJ177" s="16"/>
    </row>
    <row r="178" spans="1:36" x14ac:dyDescent="0.35">
      <c r="A178" s="16"/>
      <c r="B178" s="28">
        <v>2</v>
      </c>
      <c r="C178" s="30">
        <v>45419.591247280092</v>
      </c>
      <c r="D178" s="28" t="s">
        <v>354</v>
      </c>
      <c r="E178" s="28" t="s">
        <v>159</v>
      </c>
      <c r="F178" s="28" t="s">
        <v>255</v>
      </c>
      <c r="G178" s="28">
        <v>1</v>
      </c>
      <c r="H178" s="28">
        <v>3</v>
      </c>
      <c r="I178" s="28">
        <v>1</v>
      </c>
      <c r="J178" s="28">
        <v>5</v>
      </c>
      <c r="K178" s="28" t="s">
        <v>264</v>
      </c>
      <c r="L178" s="28" t="s">
        <v>121</v>
      </c>
      <c r="M178" s="28">
        <v>4</v>
      </c>
      <c r="N178" s="28">
        <v>5</v>
      </c>
      <c r="O178" s="28">
        <v>1</v>
      </c>
      <c r="P178" s="28" t="s">
        <v>197</v>
      </c>
      <c r="Q178" s="28">
        <v>3</v>
      </c>
      <c r="R178" s="28">
        <v>1</v>
      </c>
      <c r="S178" s="28">
        <v>2</v>
      </c>
      <c r="T178" s="28">
        <v>5</v>
      </c>
      <c r="U178" s="28">
        <v>5</v>
      </c>
      <c r="V178" s="28">
        <v>1</v>
      </c>
      <c r="W178" s="28">
        <v>4</v>
      </c>
      <c r="X178" s="28">
        <v>3</v>
      </c>
      <c r="Y178" s="28">
        <v>2</v>
      </c>
      <c r="Z178" s="28">
        <v>1</v>
      </c>
      <c r="AA178" s="28">
        <v>1</v>
      </c>
      <c r="AB178" s="28">
        <v>3</v>
      </c>
      <c r="AC178" s="28">
        <v>2</v>
      </c>
      <c r="AD178" s="28">
        <v>1</v>
      </c>
      <c r="AE178" s="28">
        <v>3</v>
      </c>
      <c r="AF178" s="16"/>
      <c r="AG178" s="16"/>
      <c r="AH178" s="16"/>
      <c r="AI178" s="16"/>
      <c r="AJ178" s="16"/>
    </row>
    <row r="179" spans="1:36" x14ac:dyDescent="0.35">
      <c r="A179" s="16"/>
      <c r="B179" s="28">
        <v>2</v>
      </c>
      <c r="C179" s="30">
        <v>45419.608465185185</v>
      </c>
      <c r="D179" s="28" t="s">
        <v>354</v>
      </c>
      <c r="E179" s="28" t="s">
        <v>159</v>
      </c>
      <c r="F179" s="28" t="s">
        <v>255</v>
      </c>
      <c r="G179" s="28">
        <v>3</v>
      </c>
      <c r="H179" s="28">
        <v>5</v>
      </c>
      <c r="I179" s="28">
        <v>4</v>
      </c>
      <c r="J179" s="28">
        <v>3</v>
      </c>
      <c r="K179" s="28" t="s">
        <v>264</v>
      </c>
      <c r="L179" s="28" t="s">
        <v>121</v>
      </c>
      <c r="M179" s="28">
        <v>5</v>
      </c>
      <c r="N179" s="28">
        <v>5</v>
      </c>
      <c r="O179" s="28">
        <v>5</v>
      </c>
      <c r="P179" s="28" t="s">
        <v>86</v>
      </c>
      <c r="Q179" s="28">
        <v>5</v>
      </c>
      <c r="R179" s="28">
        <v>5</v>
      </c>
      <c r="S179" s="28">
        <v>1</v>
      </c>
      <c r="T179" s="28">
        <v>4</v>
      </c>
      <c r="U179" s="28">
        <v>5</v>
      </c>
      <c r="V179" s="28">
        <v>4</v>
      </c>
      <c r="W179" s="28">
        <v>3</v>
      </c>
      <c r="X179" s="28">
        <v>5</v>
      </c>
      <c r="Y179" s="28">
        <v>5</v>
      </c>
      <c r="Z179" s="28">
        <v>5</v>
      </c>
      <c r="AA179" s="28">
        <v>5</v>
      </c>
      <c r="AB179" s="28">
        <v>4</v>
      </c>
      <c r="AC179" s="28">
        <v>5</v>
      </c>
      <c r="AD179" s="28">
        <v>5</v>
      </c>
      <c r="AE179" s="28">
        <v>5</v>
      </c>
      <c r="AF179" s="16"/>
      <c r="AG179" s="16"/>
      <c r="AH179" s="16"/>
      <c r="AI179" s="16"/>
      <c r="AJ179" s="16"/>
    </row>
    <row r="180" spans="1:36" x14ac:dyDescent="0.35">
      <c r="A180" s="16"/>
      <c r="B180" s="28">
        <v>2</v>
      </c>
      <c r="C180" s="30">
        <v>45420.464189548613</v>
      </c>
      <c r="D180" s="28" t="s">
        <v>354</v>
      </c>
      <c r="E180" s="28" t="s">
        <v>159</v>
      </c>
      <c r="F180" s="28" t="s">
        <v>255</v>
      </c>
      <c r="G180" s="28">
        <v>2</v>
      </c>
      <c r="H180" s="28">
        <v>4</v>
      </c>
      <c r="I180" s="28">
        <v>3</v>
      </c>
      <c r="J180" s="28">
        <v>3</v>
      </c>
      <c r="K180" s="28" t="s">
        <v>264</v>
      </c>
      <c r="L180" s="28" t="s">
        <v>123</v>
      </c>
      <c r="M180" s="28">
        <v>4</v>
      </c>
      <c r="N180" s="28">
        <v>4</v>
      </c>
      <c r="O180" s="28">
        <v>4</v>
      </c>
      <c r="P180" s="16"/>
      <c r="Q180" s="28">
        <v>3</v>
      </c>
      <c r="R180" s="28">
        <v>2</v>
      </c>
      <c r="S180" s="28">
        <v>2</v>
      </c>
      <c r="T180" s="28">
        <v>3</v>
      </c>
      <c r="U180" s="28">
        <v>5</v>
      </c>
      <c r="V180" s="28">
        <v>3</v>
      </c>
      <c r="W180" s="28">
        <v>2</v>
      </c>
      <c r="X180" s="28">
        <v>5</v>
      </c>
      <c r="Y180" s="28">
        <v>5</v>
      </c>
      <c r="Z180" s="28">
        <v>5</v>
      </c>
      <c r="AA180" s="28">
        <v>3</v>
      </c>
      <c r="AB180" s="28">
        <v>3</v>
      </c>
      <c r="AC180" s="28">
        <v>3</v>
      </c>
      <c r="AD180" s="28">
        <v>3</v>
      </c>
      <c r="AE180" s="28">
        <v>4</v>
      </c>
      <c r="AF180" s="16"/>
      <c r="AG180" s="16"/>
      <c r="AH180" s="16"/>
      <c r="AI180" s="16"/>
      <c r="AJ180" s="16"/>
    </row>
    <row r="181" spans="1:36" x14ac:dyDescent="0.35">
      <c r="A181" s="16"/>
      <c r="B181" s="28">
        <v>2</v>
      </c>
      <c r="C181" s="30">
        <v>45422.029194351853</v>
      </c>
      <c r="D181" s="28" t="s">
        <v>84</v>
      </c>
      <c r="E181" s="28" t="s">
        <v>159</v>
      </c>
      <c r="F181" s="28" t="s">
        <v>355</v>
      </c>
      <c r="G181" s="28">
        <v>1</v>
      </c>
      <c r="H181" s="28">
        <v>1</v>
      </c>
      <c r="I181" s="28">
        <v>1</v>
      </c>
      <c r="J181" s="28">
        <v>1</v>
      </c>
      <c r="K181" s="28" t="s">
        <v>264</v>
      </c>
      <c r="L181" s="28" t="s">
        <v>121</v>
      </c>
      <c r="M181" s="28">
        <v>4</v>
      </c>
      <c r="N181" s="28">
        <v>5</v>
      </c>
      <c r="O181" s="28">
        <v>5</v>
      </c>
      <c r="P181" s="16"/>
      <c r="Q181" s="28">
        <v>4</v>
      </c>
      <c r="R181" s="28">
        <v>5</v>
      </c>
      <c r="S181" s="28">
        <v>1</v>
      </c>
      <c r="T181" s="28">
        <v>5</v>
      </c>
      <c r="U181" s="28">
        <v>5</v>
      </c>
      <c r="V181" s="28">
        <v>5</v>
      </c>
      <c r="W181" s="28">
        <v>4</v>
      </c>
      <c r="X181" s="28">
        <v>5</v>
      </c>
      <c r="Y181" s="28">
        <v>3</v>
      </c>
      <c r="Z181" s="28">
        <v>4</v>
      </c>
      <c r="AA181" s="28">
        <v>4</v>
      </c>
      <c r="AB181" s="28">
        <v>4</v>
      </c>
      <c r="AC181" s="28">
        <v>2</v>
      </c>
      <c r="AD181" s="28">
        <v>3</v>
      </c>
      <c r="AE181" s="28">
        <v>1</v>
      </c>
      <c r="AF181" s="16"/>
      <c r="AG181" s="16"/>
      <c r="AH181" s="16"/>
      <c r="AI181" s="16"/>
      <c r="AJ181" s="16"/>
    </row>
    <row r="182" spans="1:36" x14ac:dyDescent="0.35">
      <c r="A182" s="16"/>
      <c r="B182" s="28">
        <v>2</v>
      </c>
      <c r="C182" s="30">
        <v>45422.511566134257</v>
      </c>
      <c r="D182" s="28" t="s">
        <v>352</v>
      </c>
      <c r="E182" s="28" t="s">
        <v>159</v>
      </c>
      <c r="F182" s="28" t="s">
        <v>355</v>
      </c>
      <c r="G182" s="28">
        <v>1</v>
      </c>
      <c r="H182" s="28">
        <v>2</v>
      </c>
      <c r="I182" s="28">
        <v>1</v>
      </c>
      <c r="J182" s="28">
        <v>3</v>
      </c>
      <c r="K182" s="28" t="s">
        <v>263</v>
      </c>
      <c r="L182" s="28" t="s">
        <v>123</v>
      </c>
      <c r="M182" s="28">
        <v>1</v>
      </c>
      <c r="N182" s="28">
        <v>2</v>
      </c>
      <c r="O182" s="28">
        <v>4</v>
      </c>
      <c r="P182" s="28" t="s">
        <v>198</v>
      </c>
      <c r="Q182" s="28">
        <v>1</v>
      </c>
      <c r="R182" s="28">
        <v>1</v>
      </c>
      <c r="S182" s="28">
        <v>1</v>
      </c>
      <c r="T182" s="28">
        <v>4</v>
      </c>
      <c r="U182" s="28">
        <v>5</v>
      </c>
      <c r="V182" s="28">
        <v>4</v>
      </c>
      <c r="W182" s="28">
        <v>1</v>
      </c>
      <c r="X182" s="28">
        <v>4</v>
      </c>
      <c r="Y182" s="28">
        <v>3</v>
      </c>
      <c r="Z182" s="28">
        <v>1</v>
      </c>
      <c r="AA182" s="28">
        <v>1</v>
      </c>
      <c r="AB182" s="28">
        <v>1</v>
      </c>
      <c r="AC182" s="28">
        <v>3</v>
      </c>
      <c r="AD182" s="28">
        <v>2</v>
      </c>
      <c r="AE182" s="28">
        <v>3</v>
      </c>
      <c r="AF182" s="16"/>
      <c r="AG182" s="16"/>
      <c r="AH182" s="16"/>
      <c r="AI182" s="16"/>
      <c r="AJ182" s="16"/>
    </row>
    <row r="183" spans="1:36" x14ac:dyDescent="0.35">
      <c r="A183" s="16"/>
      <c r="B183" s="28">
        <v>2</v>
      </c>
      <c r="C183" s="30">
        <v>45425.864880138892</v>
      </c>
      <c r="D183" s="28" t="s">
        <v>354</v>
      </c>
      <c r="E183" s="28" t="s">
        <v>159</v>
      </c>
      <c r="F183" s="28" t="s">
        <v>255</v>
      </c>
      <c r="G183" s="28">
        <v>2</v>
      </c>
      <c r="H183" s="28">
        <v>4</v>
      </c>
      <c r="I183" s="28">
        <v>3</v>
      </c>
      <c r="J183" s="28">
        <v>5</v>
      </c>
      <c r="K183" s="28" t="s">
        <v>264</v>
      </c>
      <c r="L183" s="28" t="s">
        <v>121</v>
      </c>
      <c r="M183" s="28">
        <v>5</v>
      </c>
      <c r="N183" s="28">
        <v>5</v>
      </c>
      <c r="O183" s="28">
        <v>5</v>
      </c>
      <c r="P183" s="16"/>
      <c r="Q183" s="28">
        <v>3</v>
      </c>
      <c r="R183" s="28">
        <v>1</v>
      </c>
      <c r="S183" s="28">
        <v>1</v>
      </c>
      <c r="T183" s="28">
        <v>3</v>
      </c>
      <c r="U183" s="28">
        <v>4</v>
      </c>
      <c r="V183" s="28">
        <v>4</v>
      </c>
      <c r="W183" s="28">
        <v>5</v>
      </c>
      <c r="X183" s="28">
        <v>3</v>
      </c>
      <c r="Y183" s="28">
        <v>3</v>
      </c>
      <c r="Z183" s="28">
        <v>5</v>
      </c>
      <c r="AA183" s="28">
        <v>2</v>
      </c>
      <c r="AB183" s="28">
        <v>3</v>
      </c>
      <c r="AC183" s="28">
        <v>5</v>
      </c>
      <c r="AD183" s="28">
        <v>5</v>
      </c>
      <c r="AE183" s="28">
        <v>5</v>
      </c>
      <c r="AF183" s="16"/>
      <c r="AG183" s="16"/>
      <c r="AH183" s="16"/>
      <c r="AI183" s="16"/>
      <c r="AJ183" s="16"/>
    </row>
    <row r="184" spans="1:36" x14ac:dyDescent="0.35">
      <c r="A184" s="16"/>
      <c r="B184" s="28">
        <v>2</v>
      </c>
      <c r="C184" s="30">
        <v>45425.869866099536</v>
      </c>
      <c r="D184" s="28" t="s">
        <v>354</v>
      </c>
      <c r="E184" s="28" t="s">
        <v>159</v>
      </c>
      <c r="F184" s="28" t="s">
        <v>255</v>
      </c>
      <c r="G184" s="28">
        <v>3</v>
      </c>
      <c r="H184" s="28">
        <v>3</v>
      </c>
      <c r="I184" s="28">
        <v>3</v>
      </c>
      <c r="J184" s="28">
        <v>3</v>
      </c>
      <c r="K184" s="28" t="s">
        <v>265</v>
      </c>
      <c r="L184" s="28" t="s">
        <v>121</v>
      </c>
      <c r="M184" s="28">
        <v>3</v>
      </c>
      <c r="N184" s="28">
        <v>3</v>
      </c>
      <c r="O184" s="28">
        <v>5</v>
      </c>
      <c r="P184" s="28" t="s">
        <v>86</v>
      </c>
      <c r="Q184" s="28">
        <v>3</v>
      </c>
      <c r="R184" s="28">
        <v>3</v>
      </c>
      <c r="S184" s="28">
        <v>3</v>
      </c>
      <c r="T184" s="28">
        <v>4</v>
      </c>
      <c r="U184" s="28">
        <v>5</v>
      </c>
      <c r="V184" s="28">
        <v>2</v>
      </c>
      <c r="W184" s="28">
        <v>1</v>
      </c>
      <c r="X184" s="28">
        <v>3</v>
      </c>
      <c r="Y184" s="28">
        <v>2</v>
      </c>
      <c r="Z184" s="28">
        <v>1</v>
      </c>
      <c r="AA184" s="28">
        <v>2</v>
      </c>
      <c r="AB184" s="28">
        <v>3</v>
      </c>
      <c r="AC184" s="28">
        <v>3</v>
      </c>
      <c r="AD184" s="28">
        <v>3</v>
      </c>
      <c r="AE184" s="28">
        <v>3</v>
      </c>
      <c r="AF184" s="16"/>
      <c r="AG184" s="16"/>
      <c r="AH184" s="16"/>
      <c r="AI184" s="16"/>
      <c r="AJ184" s="16"/>
    </row>
    <row r="185" spans="1:36" x14ac:dyDescent="0.35">
      <c r="A185" s="16"/>
      <c r="B185" s="28">
        <v>1</v>
      </c>
      <c r="C185" s="30">
        <v>45425.870182164348</v>
      </c>
      <c r="D185" s="28" t="s">
        <v>352</v>
      </c>
      <c r="E185" s="28" t="s">
        <v>159</v>
      </c>
      <c r="F185" s="28" t="s">
        <v>255</v>
      </c>
      <c r="G185" s="28">
        <v>3</v>
      </c>
      <c r="H185" s="28">
        <v>3</v>
      </c>
      <c r="I185" s="28">
        <v>4</v>
      </c>
      <c r="J185" s="28">
        <v>4</v>
      </c>
      <c r="K185" s="28" t="s">
        <v>264</v>
      </c>
      <c r="L185" s="28" t="s">
        <v>121</v>
      </c>
      <c r="M185" s="28">
        <v>4</v>
      </c>
      <c r="N185" s="28">
        <v>4</v>
      </c>
      <c r="O185" s="28">
        <v>5</v>
      </c>
      <c r="P185" s="28" t="s">
        <v>199</v>
      </c>
      <c r="Q185" s="28">
        <v>3</v>
      </c>
      <c r="R185" s="28">
        <v>3</v>
      </c>
      <c r="S185" s="28">
        <v>3</v>
      </c>
      <c r="T185" s="28">
        <v>4</v>
      </c>
      <c r="U185" s="28">
        <v>5</v>
      </c>
      <c r="V185" s="28">
        <v>3</v>
      </c>
      <c r="W185" s="28">
        <v>3</v>
      </c>
      <c r="X185" s="28">
        <v>3</v>
      </c>
      <c r="Y185" s="28">
        <v>4</v>
      </c>
      <c r="Z185" s="28">
        <v>4</v>
      </c>
      <c r="AA185" s="28">
        <v>3</v>
      </c>
      <c r="AB185" s="28">
        <v>4</v>
      </c>
      <c r="AC185" s="28">
        <v>4</v>
      </c>
      <c r="AD185" s="28">
        <v>4</v>
      </c>
      <c r="AE185" s="28">
        <v>4</v>
      </c>
      <c r="AF185" s="16"/>
      <c r="AG185" s="16"/>
      <c r="AH185" s="16"/>
      <c r="AI185" s="16"/>
      <c r="AJ185" s="16"/>
    </row>
    <row r="186" spans="1:36" x14ac:dyDescent="0.35">
      <c r="A186" s="16"/>
      <c r="B186" s="28">
        <v>1</v>
      </c>
      <c r="C186" s="30">
        <v>45425.872116458333</v>
      </c>
      <c r="D186" s="28" t="s">
        <v>352</v>
      </c>
      <c r="E186" s="28" t="s">
        <v>159</v>
      </c>
      <c r="F186" s="28" t="s">
        <v>255</v>
      </c>
      <c r="G186" s="28">
        <v>3</v>
      </c>
      <c r="H186" s="28">
        <v>4</v>
      </c>
      <c r="I186" s="28">
        <v>5</v>
      </c>
      <c r="J186" s="28">
        <v>4</v>
      </c>
      <c r="K186" s="28" t="s">
        <v>264</v>
      </c>
      <c r="L186" s="28" t="s">
        <v>121</v>
      </c>
      <c r="M186" s="28">
        <v>5</v>
      </c>
      <c r="N186" s="28">
        <v>3</v>
      </c>
      <c r="O186" s="28">
        <v>4</v>
      </c>
      <c r="P186" s="28" t="s">
        <v>200</v>
      </c>
      <c r="Q186" s="28">
        <v>3</v>
      </c>
      <c r="R186" s="28">
        <v>2</v>
      </c>
      <c r="S186" s="28">
        <v>3</v>
      </c>
      <c r="T186" s="28">
        <v>4</v>
      </c>
      <c r="U186" s="28">
        <v>3</v>
      </c>
      <c r="V186" s="28">
        <v>3</v>
      </c>
      <c r="W186" s="28">
        <v>2</v>
      </c>
      <c r="X186" s="28">
        <v>4</v>
      </c>
      <c r="Y186" s="28">
        <v>3</v>
      </c>
      <c r="Z186" s="28">
        <v>3</v>
      </c>
      <c r="AA186" s="28">
        <v>2</v>
      </c>
      <c r="AB186" s="28">
        <v>4</v>
      </c>
      <c r="AC186" s="28">
        <v>5</v>
      </c>
      <c r="AD186" s="28">
        <v>4</v>
      </c>
      <c r="AE186" s="28">
        <v>4</v>
      </c>
      <c r="AF186" s="16"/>
      <c r="AG186" s="16"/>
      <c r="AH186" s="16"/>
      <c r="AI186" s="16"/>
      <c r="AJ186" s="16"/>
    </row>
    <row r="187" spans="1:36" x14ac:dyDescent="0.35">
      <c r="A187" s="16"/>
      <c r="B187" s="28">
        <v>1</v>
      </c>
      <c r="C187" s="30">
        <v>45425.897810208335</v>
      </c>
      <c r="D187" s="28" t="s">
        <v>354</v>
      </c>
      <c r="E187" s="28" t="s">
        <v>159</v>
      </c>
      <c r="F187" s="28" t="s">
        <v>255</v>
      </c>
      <c r="G187" s="28">
        <v>2</v>
      </c>
      <c r="H187" s="28">
        <v>1</v>
      </c>
      <c r="I187" s="28">
        <v>4</v>
      </c>
      <c r="J187" s="28">
        <v>2</v>
      </c>
      <c r="K187" s="28" t="s">
        <v>263</v>
      </c>
      <c r="L187" s="28" t="s">
        <v>121</v>
      </c>
      <c r="M187" s="28">
        <v>4</v>
      </c>
      <c r="N187" s="28">
        <v>3</v>
      </c>
      <c r="O187" s="28">
        <v>4</v>
      </c>
      <c r="P187" s="28" t="s">
        <v>201</v>
      </c>
      <c r="Q187" s="28">
        <v>3</v>
      </c>
      <c r="R187" s="28">
        <v>1</v>
      </c>
      <c r="S187" s="28">
        <v>3</v>
      </c>
      <c r="T187" s="28">
        <v>4</v>
      </c>
      <c r="U187" s="28">
        <v>5</v>
      </c>
      <c r="V187" s="28">
        <v>4</v>
      </c>
      <c r="W187" s="28">
        <v>2</v>
      </c>
      <c r="X187" s="28">
        <v>4</v>
      </c>
      <c r="Y187" s="28">
        <v>4</v>
      </c>
      <c r="Z187" s="28">
        <v>5</v>
      </c>
      <c r="AA187" s="28">
        <v>4</v>
      </c>
      <c r="AB187" s="28">
        <v>4</v>
      </c>
      <c r="AC187" s="28">
        <v>2</v>
      </c>
      <c r="AD187" s="28">
        <v>3</v>
      </c>
      <c r="AE187" s="28">
        <v>3</v>
      </c>
      <c r="AF187" s="16"/>
      <c r="AG187" s="16"/>
      <c r="AH187" s="16"/>
      <c r="AI187" s="16"/>
      <c r="AJ187" s="16"/>
    </row>
    <row r="188" spans="1:36" x14ac:dyDescent="0.35">
      <c r="A188" s="16"/>
      <c r="B188" s="28">
        <v>1</v>
      </c>
      <c r="C188" s="30">
        <v>45425.914075856483</v>
      </c>
      <c r="D188" s="28" t="s">
        <v>354</v>
      </c>
      <c r="E188" s="28" t="s">
        <v>159</v>
      </c>
      <c r="F188" s="28" t="s">
        <v>255</v>
      </c>
      <c r="G188" s="28">
        <v>3</v>
      </c>
      <c r="H188" s="28">
        <v>3</v>
      </c>
      <c r="I188" s="28">
        <v>2</v>
      </c>
      <c r="J188" s="28">
        <v>4</v>
      </c>
      <c r="K188" s="28" t="s">
        <v>264</v>
      </c>
      <c r="L188" s="28" t="s">
        <v>121</v>
      </c>
      <c r="M188" s="28">
        <v>5</v>
      </c>
      <c r="N188" s="28">
        <v>5</v>
      </c>
      <c r="O188" s="28">
        <v>5</v>
      </c>
      <c r="P188" s="16"/>
      <c r="Q188" s="28">
        <v>4</v>
      </c>
      <c r="R188" s="28">
        <v>2</v>
      </c>
      <c r="S188" s="28">
        <v>1</v>
      </c>
      <c r="T188" s="28">
        <v>3</v>
      </c>
      <c r="U188" s="28">
        <v>4</v>
      </c>
      <c r="V188" s="28">
        <v>2</v>
      </c>
      <c r="W188" s="28">
        <v>3</v>
      </c>
      <c r="X188" s="28">
        <v>2</v>
      </c>
      <c r="Y188" s="28">
        <v>3</v>
      </c>
      <c r="Z188" s="28">
        <v>3</v>
      </c>
      <c r="AA188" s="28">
        <v>2</v>
      </c>
      <c r="AB188" s="28">
        <v>3</v>
      </c>
      <c r="AC188" s="28">
        <v>4</v>
      </c>
      <c r="AD188" s="28">
        <v>4</v>
      </c>
      <c r="AE188" s="28">
        <v>4</v>
      </c>
      <c r="AF188" s="16"/>
      <c r="AG188" s="16"/>
      <c r="AH188" s="16"/>
      <c r="AI188" s="16"/>
      <c r="AJ188" s="16"/>
    </row>
    <row r="189" spans="1:36" x14ac:dyDescent="0.35">
      <c r="A189" s="16"/>
      <c r="B189" s="28">
        <v>1</v>
      </c>
      <c r="C189" s="30">
        <v>45425.9528115625</v>
      </c>
      <c r="D189" s="28" t="s">
        <v>354</v>
      </c>
      <c r="E189" s="28" t="s">
        <v>159</v>
      </c>
      <c r="F189" s="28" t="s">
        <v>255</v>
      </c>
      <c r="G189" s="28">
        <v>2</v>
      </c>
      <c r="H189" s="28">
        <v>4</v>
      </c>
      <c r="I189" s="28">
        <v>4</v>
      </c>
      <c r="J189" s="28">
        <v>3</v>
      </c>
      <c r="K189" s="28" t="s">
        <v>376</v>
      </c>
      <c r="L189" s="28" t="s">
        <v>121</v>
      </c>
      <c r="M189" s="28">
        <v>5</v>
      </c>
      <c r="N189" s="28">
        <v>4</v>
      </c>
      <c r="O189" s="28">
        <v>4</v>
      </c>
      <c r="P189" s="16"/>
      <c r="Q189" s="28">
        <v>2</v>
      </c>
      <c r="R189" s="28">
        <v>2</v>
      </c>
      <c r="S189" s="28">
        <v>1</v>
      </c>
      <c r="T189" s="28">
        <v>3</v>
      </c>
      <c r="U189" s="28">
        <v>4</v>
      </c>
      <c r="V189" s="28">
        <v>3</v>
      </c>
      <c r="W189" s="28">
        <v>2</v>
      </c>
      <c r="X189" s="28">
        <v>4</v>
      </c>
      <c r="Y189" s="28">
        <v>4</v>
      </c>
      <c r="Z189" s="28">
        <v>3</v>
      </c>
      <c r="AA189" s="28">
        <v>3</v>
      </c>
      <c r="AB189" s="28">
        <v>2</v>
      </c>
      <c r="AC189" s="28">
        <v>3</v>
      </c>
      <c r="AD189" s="28">
        <v>3</v>
      </c>
      <c r="AE189" s="28">
        <v>3</v>
      </c>
      <c r="AF189" s="16"/>
      <c r="AG189" s="16"/>
      <c r="AH189" s="16"/>
      <c r="AI189" s="16"/>
      <c r="AJ189" s="16"/>
    </row>
    <row r="190" spans="1:36" x14ac:dyDescent="0.35">
      <c r="A190" s="16"/>
      <c r="B190" s="28">
        <v>1</v>
      </c>
      <c r="C190" s="30">
        <v>45426.025243055556</v>
      </c>
      <c r="D190" s="28" t="s">
        <v>354</v>
      </c>
      <c r="E190" s="28" t="s">
        <v>159</v>
      </c>
      <c r="F190" s="28" t="s">
        <v>255</v>
      </c>
      <c r="G190" s="28">
        <v>3</v>
      </c>
      <c r="H190" s="28">
        <v>3</v>
      </c>
      <c r="I190" s="28">
        <v>2</v>
      </c>
      <c r="J190" s="28">
        <v>4</v>
      </c>
      <c r="K190" s="28" t="s">
        <v>264</v>
      </c>
      <c r="L190" s="28" t="s">
        <v>121</v>
      </c>
      <c r="M190" s="28">
        <v>3</v>
      </c>
      <c r="N190" s="28">
        <v>3</v>
      </c>
      <c r="O190" s="28">
        <v>2</v>
      </c>
      <c r="P190" s="16"/>
      <c r="Q190" s="28">
        <v>3</v>
      </c>
      <c r="R190" s="28">
        <v>3</v>
      </c>
      <c r="S190" s="28">
        <v>2</v>
      </c>
      <c r="T190" s="28">
        <v>3</v>
      </c>
      <c r="U190" s="28">
        <v>4</v>
      </c>
      <c r="V190" s="28">
        <v>4</v>
      </c>
      <c r="W190" s="28">
        <v>4</v>
      </c>
      <c r="X190" s="28">
        <v>3</v>
      </c>
      <c r="Y190" s="28">
        <v>3</v>
      </c>
      <c r="Z190" s="28">
        <v>3</v>
      </c>
      <c r="AA190" s="28">
        <v>3</v>
      </c>
      <c r="AB190" s="28">
        <v>3</v>
      </c>
      <c r="AC190" s="28">
        <v>3</v>
      </c>
      <c r="AD190" s="28">
        <v>3</v>
      </c>
      <c r="AE190" s="28">
        <v>4</v>
      </c>
      <c r="AF190" s="16"/>
      <c r="AG190" s="16"/>
      <c r="AH190" s="16"/>
      <c r="AI190" s="16"/>
      <c r="AJ190" s="16"/>
    </row>
    <row r="191" spans="1:36" x14ac:dyDescent="0.35">
      <c r="A191" s="16"/>
      <c r="B191" s="28">
        <v>1</v>
      </c>
      <c r="C191" s="30">
        <v>45426.363585011575</v>
      </c>
      <c r="D191" s="28" t="s">
        <v>352</v>
      </c>
      <c r="E191" s="28" t="s">
        <v>159</v>
      </c>
      <c r="F191" s="28" t="s">
        <v>355</v>
      </c>
      <c r="G191" s="28">
        <v>2</v>
      </c>
      <c r="H191" s="28">
        <v>4</v>
      </c>
      <c r="I191" s="28">
        <v>3</v>
      </c>
      <c r="J191" s="28">
        <v>4</v>
      </c>
      <c r="K191" s="28" t="s">
        <v>263</v>
      </c>
      <c r="L191" s="28" t="s">
        <v>121</v>
      </c>
      <c r="M191" s="28">
        <v>2</v>
      </c>
      <c r="N191" s="28">
        <v>3</v>
      </c>
      <c r="O191" s="28">
        <v>3</v>
      </c>
      <c r="P191" s="16"/>
      <c r="Q191" s="28">
        <v>2</v>
      </c>
      <c r="R191" s="28">
        <v>2</v>
      </c>
      <c r="S191" s="28">
        <v>2</v>
      </c>
      <c r="T191" s="28">
        <v>3</v>
      </c>
      <c r="U191" s="28">
        <v>4</v>
      </c>
      <c r="V191" s="28">
        <v>3</v>
      </c>
      <c r="W191" s="28">
        <v>2</v>
      </c>
      <c r="X191" s="28">
        <v>4</v>
      </c>
      <c r="Y191" s="28">
        <v>2</v>
      </c>
      <c r="Z191" s="28">
        <v>3</v>
      </c>
      <c r="AA191" s="28">
        <v>2</v>
      </c>
      <c r="AB191" s="28">
        <v>2</v>
      </c>
      <c r="AC191" s="28">
        <v>2</v>
      </c>
      <c r="AD191" s="28">
        <v>2</v>
      </c>
      <c r="AE191" s="28">
        <v>3</v>
      </c>
      <c r="AF191" s="16"/>
      <c r="AG191" s="16"/>
      <c r="AH191" s="16"/>
      <c r="AI191" s="16"/>
      <c r="AJ191" s="16"/>
    </row>
    <row r="192" spans="1:36" x14ac:dyDescent="0.35">
      <c r="A192" s="16"/>
      <c r="B192" s="28">
        <v>1</v>
      </c>
      <c r="C192" s="30">
        <v>45426.554450138894</v>
      </c>
      <c r="D192" s="28" t="s">
        <v>354</v>
      </c>
      <c r="E192" s="28" t="s">
        <v>159</v>
      </c>
      <c r="F192" s="28" t="s">
        <v>255</v>
      </c>
      <c r="G192" s="28">
        <v>2</v>
      </c>
      <c r="H192" s="28">
        <v>3</v>
      </c>
      <c r="I192" s="28">
        <v>2</v>
      </c>
      <c r="J192" s="28">
        <v>3</v>
      </c>
      <c r="K192" s="28" t="s">
        <v>264</v>
      </c>
      <c r="L192" s="28" t="s">
        <v>121</v>
      </c>
      <c r="M192" s="28">
        <v>4</v>
      </c>
      <c r="N192" s="28">
        <v>5</v>
      </c>
      <c r="O192" s="28">
        <v>5</v>
      </c>
      <c r="P192" s="16"/>
      <c r="Q192" s="28">
        <v>3</v>
      </c>
      <c r="R192" s="28">
        <v>4</v>
      </c>
      <c r="S192" s="28">
        <v>2</v>
      </c>
      <c r="T192" s="28">
        <v>4</v>
      </c>
      <c r="U192" s="28">
        <v>5</v>
      </c>
      <c r="V192" s="28">
        <v>3</v>
      </c>
      <c r="W192" s="28">
        <v>3</v>
      </c>
      <c r="X192" s="28">
        <v>4</v>
      </c>
      <c r="Y192" s="28">
        <v>3</v>
      </c>
      <c r="Z192" s="28">
        <v>2</v>
      </c>
      <c r="AA192" s="28">
        <v>2</v>
      </c>
      <c r="AB192" s="28">
        <v>4</v>
      </c>
      <c r="AC192" s="28">
        <v>5</v>
      </c>
      <c r="AD192" s="28">
        <v>5</v>
      </c>
      <c r="AE192" s="28">
        <v>4</v>
      </c>
      <c r="AF192" s="16"/>
      <c r="AG192" s="16"/>
      <c r="AH192" s="16"/>
      <c r="AI192" s="16"/>
      <c r="AJ192" s="16"/>
    </row>
    <row r="193" spans="1:36" ht="14.5" customHeight="1" x14ac:dyDescent="0.35">
      <c r="A193" s="16"/>
      <c r="B193" s="28">
        <v>1</v>
      </c>
      <c r="C193" s="31">
        <v>45426.032256944447</v>
      </c>
      <c r="D193" s="32" t="s">
        <v>354</v>
      </c>
      <c r="E193" s="32" t="s">
        <v>159</v>
      </c>
      <c r="F193" s="32" t="s">
        <v>255</v>
      </c>
      <c r="G193" s="33">
        <v>2</v>
      </c>
      <c r="H193" s="33">
        <v>4</v>
      </c>
      <c r="I193" s="33">
        <v>3</v>
      </c>
      <c r="J193" s="33">
        <v>2</v>
      </c>
      <c r="K193" s="32" t="s">
        <v>264</v>
      </c>
      <c r="L193" s="32" t="s">
        <v>121</v>
      </c>
      <c r="M193" s="33">
        <v>3</v>
      </c>
      <c r="N193" s="33">
        <v>3</v>
      </c>
      <c r="O193" s="33">
        <v>2</v>
      </c>
      <c r="P193" s="32"/>
      <c r="Q193" s="33">
        <v>5</v>
      </c>
      <c r="R193" s="33">
        <v>4</v>
      </c>
      <c r="S193" s="33">
        <v>3</v>
      </c>
      <c r="T193" s="33">
        <v>4</v>
      </c>
      <c r="U193" s="33">
        <v>4</v>
      </c>
      <c r="V193" s="33">
        <v>3</v>
      </c>
      <c r="W193" s="33">
        <v>3</v>
      </c>
      <c r="X193" s="33">
        <v>4</v>
      </c>
      <c r="Y193" s="33">
        <v>3</v>
      </c>
      <c r="Z193" s="33">
        <v>3</v>
      </c>
      <c r="AA193" s="33">
        <v>3</v>
      </c>
      <c r="AB193" s="33">
        <v>4</v>
      </c>
      <c r="AC193" s="33">
        <v>4</v>
      </c>
      <c r="AD193" s="33">
        <v>4</v>
      </c>
      <c r="AE193" s="33">
        <v>4</v>
      </c>
      <c r="AF193" s="16"/>
      <c r="AG193" s="16"/>
      <c r="AH193" s="16"/>
      <c r="AI193" s="16"/>
      <c r="AJ193" s="16"/>
    </row>
    <row r="194" spans="1:36" x14ac:dyDescent="0.35">
      <c r="A194" s="16"/>
      <c r="B194" s="28">
        <v>1</v>
      </c>
      <c r="C194" s="30">
        <v>45419.455542557873</v>
      </c>
      <c r="D194" s="28" t="s">
        <v>352</v>
      </c>
      <c r="E194" s="28" t="s">
        <v>160</v>
      </c>
      <c r="F194" s="28" t="s">
        <v>255</v>
      </c>
      <c r="G194" s="28">
        <v>3</v>
      </c>
      <c r="H194" s="28">
        <v>3</v>
      </c>
      <c r="I194" s="28">
        <v>3</v>
      </c>
      <c r="J194" s="28">
        <v>3</v>
      </c>
      <c r="K194" s="28" t="s">
        <v>263</v>
      </c>
      <c r="L194" s="28" t="s">
        <v>123</v>
      </c>
      <c r="M194" s="28">
        <v>1</v>
      </c>
      <c r="N194" s="28">
        <v>2</v>
      </c>
      <c r="O194" s="28">
        <v>2</v>
      </c>
      <c r="P194" s="28" t="s">
        <v>86</v>
      </c>
      <c r="Q194" s="28">
        <v>3</v>
      </c>
      <c r="R194" s="28">
        <v>3</v>
      </c>
      <c r="S194" s="28">
        <v>3</v>
      </c>
      <c r="T194" s="28">
        <v>3</v>
      </c>
      <c r="U194" s="28">
        <v>3</v>
      </c>
      <c r="V194" s="28">
        <v>3</v>
      </c>
      <c r="W194" s="28">
        <v>3</v>
      </c>
      <c r="X194" s="28">
        <v>3</v>
      </c>
      <c r="Y194" s="28">
        <v>3</v>
      </c>
      <c r="Z194" s="28">
        <v>3</v>
      </c>
      <c r="AA194" s="28">
        <v>3</v>
      </c>
      <c r="AB194" s="28">
        <v>1</v>
      </c>
      <c r="AC194" s="28">
        <v>1</v>
      </c>
      <c r="AD194" s="28">
        <v>1</v>
      </c>
      <c r="AE194" s="28">
        <v>1</v>
      </c>
      <c r="AF194" s="16"/>
      <c r="AG194" s="16"/>
      <c r="AH194" s="16"/>
      <c r="AI194" s="16"/>
      <c r="AJ194" s="16"/>
    </row>
    <row r="195" spans="1:36" hidden="1" x14ac:dyDescent="0.35">
      <c r="B195" s="9">
        <v>1</v>
      </c>
      <c r="C195" s="12">
        <v>45418.657460243056</v>
      </c>
      <c r="D195" s="9" t="s">
        <v>352</v>
      </c>
      <c r="E195" s="9" t="s">
        <v>161</v>
      </c>
      <c r="F195" s="9" t="s">
        <v>255</v>
      </c>
      <c r="G195" s="9">
        <v>4</v>
      </c>
      <c r="H195" s="9">
        <v>3</v>
      </c>
      <c r="I195" s="9">
        <v>4</v>
      </c>
      <c r="J195" s="9">
        <v>5</v>
      </c>
      <c r="K195" s="9" t="s">
        <v>263</v>
      </c>
      <c r="L195" s="9" t="s">
        <v>121</v>
      </c>
      <c r="M195" s="9">
        <v>1</v>
      </c>
      <c r="N195" s="9">
        <v>5</v>
      </c>
      <c r="O195" s="9">
        <v>5</v>
      </c>
      <c r="P195" s="9" t="s">
        <v>202</v>
      </c>
      <c r="Q195" s="9">
        <v>3</v>
      </c>
      <c r="R195" s="9">
        <v>3</v>
      </c>
      <c r="S195" s="9">
        <v>2</v>
      </c>
      <c r="T195" s="9">
        <v>3</v>
      </c>
      <c r="U195" s="9">
        <v>5</v>
      </c>
      <c r="V195" s="9">
        <v>3</v>
      </c>
      <c r="W195" s="9">
        <v>4</v>
      </c>
      <c r="X195" s="9">
        <v>5</v>
      </c>
      <c r="Y195" s="9">
        <v>3</v>
      </c>
      <c r="Z195" s="9">
        <v>3</v>
      </c>
      <c r="AA195" s="9">
        <v>4</v>
      </c>
      <c r="AB195" s="9">
        <v>5</v>
      </c>
      <c r="AC195" s="9">
        <v>5</v>
      </c>
      <c r="AD195" s="9">
        <v>4</v>
      </c>
      <c r="AE195" s="9">
        <v>4</v>
      </c>
    </row>
    <row r="196" spans="1:36" hidden="1" x14ac:dyDescent="0.35">
      <c r="B196" s="9">
        <v>1</v>
      </c>
      <c r="C196" s="12">
        <v>45418.665422812497</v>
      </c>
      <c r="D196" s="9" t="s">
        <v>352</v>
      </c>
      <c r="E196" s="9" t="s">
        <v>161</v>
      </c>
      <c r="F196" s="9" t="s">
        <v>255</v>
      </c>
      <c r="G196" s="9">
        <v>1</v>
      </c>
      <c r="H196" s="9">
        <v>2</v>
      </c>
      <c r="I196" s="9">
        <v>2</v>
      </c>
      <c r="J196" s="9">
        <v>2</v>
      </c>
      <c r="K196" s="9" t="s">
        <v>264</v>
      </c>
      <c r="L196" s="9" t="s">
        <v>121</v>
      </c>
      <c r="M196" s="9">
        <v>2</v>
      </c>
      <c r="N196" s="9">
        <v>5</v>
      </c>
      <c r="O196" s="9">
        <v>5</v>
      </c>
      <c r="P196" s="9" t="s">
        <v>86</v>
      </c>
      <c r="Q196" s="9">
        <v>3</v>
      </c>
      <c r="R196" s="9">
        <v>2</v>
      </c>
      <c r="S196" s="9">
        <v>1</v>
      </c>
      <c r="T196" s="9">
        <v>3</v>
      </c>
      <c r="U196" s="9">
        <v>5</v>
      </c>
      <c r="V196" s="9">
        <v>2</v>
      </c>
      <c r="W196" s="9">
        <v>1</v>
      </c>
      <c r="X196" s="9">
        <v>5</v>
      </c>
      <c r="Y196" s="9">
        <v>2</v>
      </c>
      <c r="Z196" s="9">
        <v>1</v>
      </c>
      <c r="AA196" s="9">
        <v>1</v>
      </c>
      <c r="AB196" s="9">
        <v>1</v>
      </c>
      <c r="AC196" s="9">
        <v>2</v>
      </c>
      <c r="AD196" s="9">
        <v>2</v>
      </c>
      <c r="AE196" s="9">
        <v>1</v>
      </c>
    </row>
    <row r="197" spans="1:36" hidden="1" x14ac:dyDescent="0.35">
      <c r="B197" s="9">
        <v>1</v>
      </c>
      <c r="C197" s="12">
        <v>45418.666515266203</v>
      </c>
      <c r="D197" s="9" t="s">
        <v>352</v>
      </c>
      <c r="E197" s="9" t="s">
        <v>161</v>
      </c>
      <c r="F197" s="9" t="s">
        <v>355</v>
      </c>
      <c r="G197" s="9">
        <v>2</v>
      </c>
      <c r="H197" s="9">
        <v>3</v>
      </c>
      <c r="I197" s="9">
        <v>3</v>
      </c>
      <c r="J197" s="9">
        <v>3</v>
      </c>
      <c r="K197" s="9" t="s">
        <v>263</v>
      </c>
      <c r="L197" s="9" t="s">
        <v>121</v>
      </c>
      <c r="M197" s="9">
        <v>4</v>
      </c>
      <c r="N197" s="9">
        <v>4</v>
      </c>
      <c r="O197" s="9">
        <v>4</v>
      </c>
      <c r="P197" s="9" t="s">
        <v>86</v>
      </c>
      <c r="Q197" s="9">
        <v>2</v>
      </c>
      <c r="R197" s="9">
        <v>3</v>
      </c>
      <c r="S197" s="9">
        <v>1</v>
      </c>
      <c r="T197" s="9">
        <v>4</v>
      </c>
      <c r="U197" s="9">
        <v>5</v>
      </c>
      <c r="V197" s="9">
        <v>3</v>
      </c>
      <c r="W197" s="9">
        <v>3</v>
      </c>
      <c r="X197" s="9">
        <v>4</v>
      </c>
      <c r="Y197" s="9">
        <v>3</v>
      </c>
      <c r="Z197" s="9">
        <v>3</v>
      </c>
      <c r="AA197" s="9">
        <v>2</v>
      </c>
      <c r="AB197" s="9">
        <v>4</v>
      </c>
      <c r="AC197" s="9">
        <v>4</v>
      </c>
      <c r="AD197" s="9">
        <v>4</v>
      </c>
      <c r="AE197" s="9">
        <v>4</v>
      </c>
    </row>
    <row r="198" spans="1:36" hidden="1" x14ac:dyDescent="0.35">
      <c r="B198" s="9">
        <v>1</v>
      </c>
      <c r="C198" s="12">
        <v>45418.671126215282</v>
      </c>
      <c r="D198" s="9" t="s">
        <v>352</v>
      </c>
      <c r="E198" s="9" t="s">
        <v>161</v>
      </c>
      <c r="F198" s="9" t="s">
        <v>355</v>
      </c>
      <c r="G198" s="9">
        <v>4</v>
      </c>
      <c r="H198" s="9">
        <v>1</v>
      </c>
      <c r="I198" s="9">
        <v>5</v>
      </c>
      <c r="J198" s="9">
        <v>4</v>
      </c>
      <c r="K198" s="9" t="s">
        <v>264</v>
      </c>
      <c r="L198" s="9" t="s">
        <v>121</v>
      </c>
      <c r="M198" s="9">
        <v>3</v>
      </c>
      <c r="N198" s="9">
        <v>4</v>
      </c>
      <c r="O198" s="9">
        <v>5</v>
      </c>
      <c r="Q198" s="9">
        <v>1</v>
      </c>
      <c r="R198" s="9">
        <v>1</v>
      </c>
      <c r="S198" s="9">
        <v>2</v>
      </c>
      <c r="T198" s="9">
        <v>4</v>
      </c>
      <c r="U198" s="9">
        <v>4</v>
      </c>
      <c r="V198" s="9">
        <v>4</v>
      </c>
      <c r="W198" s="9">
        <v>4</v>
      </c>
      <c r="X198" s="9">
        <v>4</v>
      </c>
      <c r="Y198" s="9">
        <v>3</v>
      </c>
      <c r="Z198" s="9">
        <v>4</v>
      </c>
      <c r="AA198" s="9">
        <v>4</v>
      </c>
      <c r="AB198" s="9">
        <v>4</v>
      </c>
      <c r="AC198" s="9">
        <v>4</v>
      </c>
      <c r="AD198" s="9">
        <v>4</v>
      </c>
      <c r="AE198" s="9">
        <v>4</v>
      </c>
    </row>
    <row r="199" spans="1:36" hidden="1" x14ac:dyDescent="0.35">
      <c r="B199" s="9">
        <v>1</v>
      </c>
      <c r="C199" s="12">
        <v>45418.671579375005</v>
      </c>
      <c r="D199" s="9" t="s">
        <v>352</v>
      </c>
      <c r="E199" s="9" t="s">
        <v>161</v>
      </c>
      <c r="F199" s="9" t="s">
        <v>355</v>
      </c>
      <c r="G199" s="9">
        <v>1</v>
      </c>
      <c r="H199" s="9">
        <v>5</v>
      </c>
      <c r="I199" s="9">
        <v>1</v>
      </c>
      <c r="J199" s="9">
        <v>1</v>
      </c>
      <c r="K199" s="9" t="s">
        <v>263</v>
      </c>
      <c r="L199" s="9" t="s">
        <v>121</v>
      </c>
      <c r="M199" s="9">
        <v>5</v>
      </c>
      <c r="N199" s="9">
        <v>5</v>
      </c>
      <c r="O199" s="9">
        <v>5</v>
      </c>
      <c r="P199" s="9" t="s">
        <v>86</v>
      </c>
      <c r="Q199" s="9">
        <v>2</v>
      </c>
      <c r="R199" s="9">
        <v>3</v>
      </c>
      <c r="S199" s="9">
        <v>1</v>
      </c>
      <c r="T199" s="9">
        <v>3</v>
      </c>
      <c r="U199" s="9">
        <v>5</v>
      </c>
      <c r="V199" s="9">
        <v>1</v>
      </c>
      <c r="W199" s="9">
        <v>1</v>
      </c>
      <c r="X199" s="9">
        <v>3</v>
      </c>
      <c r="Y199" s="9">
        <v>2</v>
      </c>
      <c r="Z199" s="9">
        <v>3</v>
      </c>
      <c r="AA199" s="9">
        <v>2</v>
      </c>
      <c r="AB199" s="9">
        <v>1</v>
      </c>
      <c r="AC199" s="9">
        <v>1</v>
      </c>
      <c r="AD199" s="9">
        <v>2</v>
      </c>
      <c r="AE199" s="9">
        <v>2</v>
      </c>
    </row>
    <row r="200" spans="1:36" hidden="1" x14ac:dyDescent="0.35">
      <c r="B200" s="9">
        <v>1</v>
      </c>
      <c r="C200" s="12">
        <v>45418.677671608792</v>
      </c>
      <c r="D200" s="9" t="s">
        <v>352</v>
      </c>
      <c r="E200" s="9" t="s">
        <v>161</v>
      </c>
      <c r="F200" s="9" t="s">
        <v>255</v>
      </c>
      <c r="G200" s="9">
        <v>1</v>
      </c>
      <c r="H200" s="9">
        <v>5</v>
      </c>
      <c r="I200" s="9">
        <v>2</v>
      </c>
      <c r="J200" s="9">
        <v>2</v>
      </c>
      <c r="K200" s="9" t="s">
        <v>263</v>
      </c>
      <c r="L200" s="9" t="s">
        <v>121</v>
      </c>
      <c r="M200" s="9">
        <v>4</v>
      </c>
      <c r="N200" s="9">
        <v>4</v>
      </c>
      <c r="O200" s="9">
        <v>5</v>
      </c>
      <c r="Q200" s="9">
        <v>3</v>
      </c>
      <c r="R200" s="9">
        <v>3</v>
      </c>
      <c r="S200" s="9">
        <v>2</v>
      </c>
      <c r="T200" s="9">
        <v>3</v>
      </c>
      <c r="U200" s="9">
        <v>5</v>
      </c>
      <c r="V200" s="9">
        <v>4</v>
      </c>
      <c r="W200" s="9">
        <v>1</v>
      </c>
      <c r="X200" s="9">
        <v>5</v>
      </c>
      <c r="Y200" s="9">
        <v>1</v>
      </c>
      <c r="Z200" s="9">
        <v>1</v>
      </c>
      <c r="AA200" s="9">
        <v>3</v>
      </c>
      <c r="AB200" s="9">
        <v>4</v>
      </c>
      <c r="AC200" s="9">
        <v>2</v>
      </c>
      <c r="AD200" s="9">
        <v>3</v>
      </c>
      <c r="AE200" s="9">
        <v>3</v>
      </c>
    </row>
    <row r="201" spans="1:36" hidden="1" x14ac:dyDescent="0.35">
      <c r="B201" s="9">
        <v>1</v>
      </c>
      <c r="C201" s="12">
        <v>45418.680787523146</v>
      </c>
      <c r="D201" s="9" t="s">
        <v>352</v>
      </c>
      <c r="E201" s="9" t="s">
        <v>161</v>
      </c>
      <c r="F201" s="9" t="s">
        <v>255</v>
      </c>
      <c r="G201" s="9">
        <v>1</v>
      </c>
      <c r="H201" s="9">
        <v>4</v>
      </c>
      <c r="I201" s="9">
        <v>3</v>
      </c>
      <c r="J201" s="9">
        <v>4</v>
      </c>
      <c r="K201" s="9" t="s">
        <v>264</v>
      </c>
      <c r="L201" s="9" t="s">
        <v>121</v>
      </c>
      <c r="M201" s="9">
        <v>5</v>
      </c>
      <c r="N201" s="9">
        <v>4</v>
      </c>
      <c r="O201" s="9">
        <v>5</v>
      </c>
      <c r="Q201" s="9">
        <v>3</v>
      </c>
      <c r="R201" s="9">
        <v>4</v>
      </c>
      <c r="S201" s="9">
        <v>2</v>
      </c>
      <c r="T201" s="9">
        <v>4</v>
      </c>
      <c r="U201" s="9">
        <v>4</v>
      </c>
      <c r="V201" s="9">
        <v>5</v>
      </c>
      <c r="W201" s="9">
        <v>3</v>
      </c>
      <c r="X201" s="9">
        <v>5</v>
      </c>
      <c r="Y201" s="9">
        <v>4</v>
      </c>
      <c r="Z201" s="9">
        <v>5</v>
      </c>
      <c r="AA201" s="9">
        <v>4</v>
      </c>
      <c r="AB201" s="9">
        <v>4</v>
      </c>
      <c r="AC201" s="9">
        <v>4</v>
      </c>
      <c r="AD201" s="9">
        <v>4</v>
      </c>
      <c r="AE201" s="9">
        <v>5</v>
      </c>
    </row>
    <row r="202" spans="1:36" hidden="1" x14ac:dyDescent="0.35">
      <c r="B202" s="9">
        <v>1</v>
      </c>
      <c r="C202" s="12">
        <v>45418.688304479168</v>
      </c>
      <c r="D202" s="9" t="s">
        <v>352</v>
      </c>
      <c r="E202" s="9" t="s">
        <v>161</v>
      </c>
      <c r="F202" s="9" t="s">
        <v>355</v>
      </c>
      <c r="G202" s="9">
        <v>2</v>
      </c>
      <c r="H202" s="9">
        <v>1</v>
      </c>
      <c r="I202" s="9">
        <v>3</v>
      </c>
      <c r="J202" s="9">
        <v>4</v>
      </c>
      <c r="K202" s="9" t="s">
        <v>263</v>
      </c>
      <c r="L202" s="9" t="s">
        <v>123</v>
      </c>
      <c r="M202" s="9">
        <v>3</v>
      </c>
      <c r="N202" s="9">
        <v>1</v>
      </c>
      <c r="O202" s="9">
        <v>2</v>
      </c>
      <c r="P202" s="9" t="s">
        <v>203</v>
      </c>
      <c r="Q202" s="9">
        <v>4</v>
      </c>
      <c r="R202" s="9">
        <v>5</v>
      </c>
      <c r="S202" s="9">
        <v>2</v>
      </c>
      <c r="T202" s="9">
        <v>2</v>
      </c>
      <c r="U202" s="9">
        <v>5</v>
      </c>
      <c r="V202" s="9">
        <v>2</v>
      </c>
      <c r="W202" s="9">
        <v>2</v>
      </c>
      <c r="X202" s="9">
        <v>1</v>
      </c>
      <c r="Y202" s="9">
        <v>1</v>
      </c>
      <c r="Z202" s="9">
        <v>1</v>
      </c>
      <c r="AA202" s="9">
        <v>1</v>
      </c>
      <c r="AB202" s="9">
        <v>1</v>
      </c>
      <c r="AC202" s="9">
        <v>1</v>
      </c>
      <c r="AD202" s="9">
        <v>1</v>
      </c>
      <c r="AE202" s="9">
        <v>1</v>
      </c>
    </row>
    <row r="203" spans="1:36" hidden="1" x14ac:dyDescent="0.35">
      <c r="B203" s="9">
        <v>1</v>
      </c>
      <c r="C203" s="12">
        <v>45418.700710115736</v>
      </c>
      <c r="D203" s="9" t="s">
        <v>352</v>
      </c>
      <c r="E203" s="9" t="s">
        <v>161</v>
      </c>
      <c r="F203" s="9" t="s">
        <v>355</v>
      </c>
      <c r="G203" s="9">
        <v>3</v>
      </c>
      <c r="H203" s="9">
        <v>3</v>
      </c>
      <c r="I203" s="9">
        <v>3</v>
      </c>
      <c r="J203" s="9">
        <v>3</v>
      </c>
      <c r="K203" s="9" t="s">
        <v>264</v>
      </c>
      <c r="L203" s="9" t="s">
        <v>123</v>
      </c>
      <c r="M203" s="9">
        <v>4</v>
      </c>
      <c r="N203" s="9">
        <v>4</v>
      </c>
      <c r="O203" s="9">
        <v>4</v>
      </c>
      <c r="Q203" s="9">
        <v>2</v>
      </c>
      <c r="R203" s="9">
        <v>2</v>
      </c>
      <c r="S203" s="9">
        <v>1</v>
      </c>
      <c r="T203" s="9">
        <v>2</v>
      </c>
      <c r="U203" s="9">
        <v>3</v>
      </c>
      <c r="V203" s="9">
        <v>2</v>
      </c>
      <c r="W203" s="9">
        <v>1</v>
      </c>
      <c r="X203" s="9">
        <v>2</v>
      </c>
      <c r="Y203" s="9">
        <v>3</v>
      </c>
      <c r="Z203" s="9">
        <v>3</v>
      </c>
      <c r="AA203" s="9">
        <v>3</v>
      </c>
      <c r="AB203" s="9">
        <v>3</v>
      </c>
      <c r="AC203" s="9">
        <v>3</v>
      </c>
      <c r="AD203" s="9">
        <v>3</v>
      </c>
      <c r="AE203" s="9">
        <v>3</v>
      </c>
    </row>
    <row r="204" spans="1:36" hidden="1" x14ac:dyDescent="0.35">
      <c r="B204" s="9">
        <v>1</v>
      </c>
      <c r="C204" s="12">
        <v>45418.701609236115</v>
      </c>
      <c r="D204" s="9" t="s">
        <v>352</v>
      </c>
      <c r="E204" s="9" t="s">
        <v>161</v>
      </c>
      <c r="F204" s="9" t="s">
        <v>255</v>
      </c>
      <c r="G204" s="9">
        <v>1</v>
      </c>
      <c r="H204" s="9">
        <v>1</v>
      </c>
      <c r="I204" s="9">
        <v>2</v>
      </c>
      <c r="J204" s="9">
        <v>1</v>
      </c>
      <c r="K204" s="9" t="s">
        <v>263</v>
      </c>
      <c r="L204" s="9" t="s">
        <v>121</v>
      </c>
      <c r="M204" s="9">
        <v>5</v>
      </c>
      <c r="N204" s="9">
        <v>1</v>
      </c>
      <c r="O204" s="9">
        <v>1</v>
      </c>
      <c r="P204" s="9" t="s">
        <v>86</v>
      </c>
      <c r="Q204" s="9">
        <v>1</v>
      </c>
      <c r="R204" s="9">
        <v>1</v>
      </c>
      <c r="S204" s="9">
        <v>1</v>
      </c>
      <c r="T204" s="9">
        <v>1</v>
      </c>
      <c r="U204" s="9">
        <v>5</v>
      </c>
      <c r="V204" s="9">
        <v>1</v>
      </c>
      <c r="W204" s="9">
        <v>1</v>
      </c>
      <c r="X204" s="9">
        <v>1</v>
      </c>
      <c r="Y204" s="9">
        <v>1</v>
      </c>
      <c r="Z204" s="9">
        <v>1</v>
      </c>
      <c r="AA204" s="9">
        <v>1</v>
      </c>
      <c r="AB204" s="9">
        <v>1</v>
      </c>
      <c r="AC204" s="9">
        <v>1</v>
      </c>
      <c r="AD204" s="9">
        <v>5</v>
      </c>
      <c r="AE204" s="9">
        <v>5</v>
      </c>
    </row>
    <row r="205" spans="1:36" hidden="1" x14ac:dyDescent="0.35">
      <c r="B205" s="9">
        <v>1</v>
      </c>
      <c r="C205" s="12">
        <v>45418.720197754628</v>
      </c>
      <c r="D205" s="9" t="s">
        <v>352</v>
      </c>
      <c r="E205" s="9" t="s">
        <v>161</v>
      </c>
      <c r="F205" s="9" t="s">
        <v>355</v>
      </c>
      <c r="G205" s="9">
        <v>1</v>
      </c>
      <c r="H205" s="9">
        <v>1</v>
      </c>
      <c r="I205" s="9">
        <v>1</v>
      </c>
      <c r="J205" s="9">
        <v>1</v>
      </c>
      <c r="K205" s="9" t="s">
        <v>263</v>
      </c>
      <c r="L205" s="9" t="s">
        <v>123</v>
      </c>
      <c r="M205" s="9">
        <v>1</v>
      </c>
      <c r="N205" s="9">
        <v>1</v>
      </c>
      <c r="O205" s="9">
        <v>1</v>
      </c>
      <c r="P205" s="9" t="s">
        <v>86</v>
      </c>
      <c r="Q205" s="9">
        <v>1</v>
      </c>
      <c r="R205" s="9">
        <v>1</v>
      </c>
      <c r="S205" s="9">
        <v>1</v>
      </c>
      <c r="T205" s="9">
        <v>1</v>
      </c>
      <c r="U205" s="9">
        <v>5</v>
      </c>
      <c r="V205" s="9">
        <v>1</v>
      </c>
      <c r="W205" s="9">
        <v>1</v>
      </c>
      <c r="X205" s="9">
        <v>3</v>
      </c>
      <c r="Y205" s="9">
        <v>1</v>
      </c>
      <c r="Z205" s="9">
        <v>2</v>
      </c>
      <c r="AA205" s="9">
        <v>1</v>
      </c>
      <c r="AB205" s="9">
        <v>1</v>
      </c>
      <c r="AC205" s="9">
        <v>1</v>
      </c>
      <c r="AD205" s="9">
        <v>1</v>
      </c>
      <c r="AE205" s="9">
        <v>1</v>
      </c>
    </row>
    <row r="206" spans="1:36" hidden="1" x14ac:dyDescent="0.35">
      <c r="B206" s="9">
        <v>1</v>
      </c>
      <c r="C206" s="12">
        <v>45418.72863513889</v>
      </c>
      <c r="D206" s="9" t="s">
        <v>352</v>
      </c>
      <c r="E206" s="9" t="s">
        <v>161</v>
      </c>
      <c r="F206" s="9" t="s">
        <v>355</v>
      </c>
      <c r="G206" s="9">
        <v>2</v>
      </c>
      <c r="H206" s="9">
        <v>2</v>
      </c>
      <c r="I206" s="9">
        <v>1</v>
      </c>
      <c r="J206" s="9">
        <v>2</v>
      </c>
      <c r="K206" s="9" t="s">
        <v>263</v>
      </c>
      <c r="L206" s="9" t="s">
        <v>123</v>
      </c>
      <c r="M206" s="9">
        <v>1</v>
      </c>
      <c r="N206" s="9">
        <v>1</v>
      </c>
      <c r="O206" s="9">
        <v>2</v>
      </c>
      <c r="Q206" s="9">
        <v>1</v>
      </c>
      <c r="R206" s="9">
        <v>1</v>
      </c>
      <c r="S206" s="9">
        <v>1</v>
      </c>
      <c r="T206" s="9">
        <v>4</v>
      </c>
      <c r="U206" s="9">
        <v>4</v>
      </c>
      <c r="V206" s="9">
        <v>4</v>
      </c>
      <c r="W206" s="9">
        <v>2</v>
      </c>
      <c r="X206" s="9">
        <v>4</v>
      </c>
      <c r="Y206" s="9">
        <v>1</v>
      </c>
      <c r="Z206" s="9">
        <v>1</v>
      </c>
      <c r="AA206" s="9">
        <v>1</v>
      </c>
      <c r="AB206" s="9">
        <v>5</v>
      </c>
      <c r="AC206" s="9">
        <v>5</v>
      </c>
      <c r="AD206" s="9">
        <v>5</v>
      </c>
      <c r="AE206" s="9">
        <v>5</v>
      </c>
    </row>
    <row r="207" spans="1:36" hidden="1" x14ac:dyDescent="0.35">
      <c r="B207" s="9">
        <v>1</v>
      </c>
      <c r="C207" s="12">
        <v>45418.748894155091</v>
      </c>
      <c r="D207" s="9" t="s">
        <v>352</v>
      </c>
      <c r="E207" s="9" t="s">
        <v>161</v>
      </c>
      <c r="F207" s="9" t="s">
        <v>255</v>
      </c>
      <c r="G207" s="9">
        <v>4</v>
      </c>
      <c r="H207" s="9">
        <v>4</v>
      </c>
      <c r="I207" s="9">
        <v>4</v>
      </c>
      <c r="J207" s="9">
        <v>4</v>
      </c>
      <c r="K207" s="9" t="s">
        <v>264</v>
      </c>
      <c r="L207" s="9" t="s">
        <v>121</v>
      </c>
      <c r="M207" s="9">
        <v>4</v>
      </c>
      <c r="N207" s="9">
        <v>4</v>
      </c>
      <c r="O207" s="9">
        <v>4</v>
      </c>
      <c r="P207" s="9" t="s">
        <v>86</v>
      </c>
      <c r="Q207" s="9">
        <v>3</v>
      </c>
      <c r="R207" s="9">
        <v>4</v>
      </c>
      <c r="S207" s="9">
        <v>2</v>
      </c>
      <c r="T207" s="9">
        <v>4</v>
      </c>
      <c r="U207" s="9">
        <v>4</v>
      </c>
      <c r="V207" s="9">
        <v>3</v>
      </c>
      <c r="W207" s="9">
        <v>4</v>
      </c>
      <c r="X207" s="9">
        <v>4</v>
      </c>
      <c r="Y207" s="9">
        <v>4</v>
      </c>
      <c r="Z207" s="9">
        <v>4</v>
      </c>
      <c r="AA207" s="9">
        <v>4</v>
      </c>
      <c r="AB207" s="9">
        <v>4</v>
      </c>
      <c r="AC207" s="9">
        <v>4</v>
      </c>
      <c r="AD207" s="9">
        <v>4</v>
      </c>
      <c r="AE207" s="9">
        <v>4</v>
      </c>
    </row>
    <row r="208" spans="1:36" hidden="1" x14ac:dyDescent="0.35">
      <c r="B208" s="9">
        <v>1</v>
      </c>
      <c r="C208" s="12">
        <v>45418.824922060187</v>
      </c>
      <c r="D208" s="9" t="s">
        <v>352</v>
      </c>
      <c r="E208" s="9" t="s">
        <v>161</v>
      </c>
      <c r="F208" s="9" t="s">
        <v>255</v>
      </c>
      <c r="G208" s="9">
        <v>1</v>
      </c>
      <c r="H208" s="9">
        <v>3</v>
      </c>
      <c r="I208" s="9">
        <v>1</v>
      </c>
      <c r="J208" s="9">
        <v>1</v>
      </c>
      <c r="K208" s="9" t="s">
        <v>263</v>
      </c>
      <c r="L208" s="9" t="s">
        <v>123</v>
      </c>
      <c r="M208" s="9">
        <v>1</v>
      </c>
      <c r="N208" s="9">
        <v>1</v>
      </c>
      <c r="O208" s="9">
        <v>1</v>
      </c>
      <c r="P208" s="9" t="s">
        <v>204</v>
      </c>
      <c r="Q208" s="9">
        <v>2</v>
      </c>
      <c r="R208" s="9">
        <v>4</v>
      </c>
      <c r="S208" s="9">
        <v>1</v>
      </c>
      <c r="T208" s="9">
        <v>1</v>
      </c>
      <c r="U208" s="9">
        <v>4</v>
      </c>
      <c r="V208" s="9">
        <v>1</v>
      </c>
      <c r="W208" s="9">
        <v>1</v>
      </c>
      <c r="X208" s="9">
        <v>4</v>
      </c>
      <c r="Y208" s="9">
        <v>1</v>
      </c>
      <c r="Z208" s="9">
        <v>1</v>
      </c>
      <c r="AA208" s="9">
        <v>1</v>
      </c>
      <c r="AB208" s="9">
        <v>4</v>
      </c>
      <c r="AC208" s="9">
        <v>3</v>
      </c>
      <c r="AD208" s="9">
        <v>3</v>
      </c>
      <c r="AE208" s="9">
        <v>3</v>
      </c>
    </row>
    <row r="209" spans="2:31" hidden="1" x14ac:dyDescent="0.35">
      <c r="B209" s="9">
        <v>1</v>
      </c>
      <c r="C209" s="12">
        <v>45418.897910104162</v>
      </c>
      <c r="D209" s="9" t="s">
        <v>352</v>
      </c>
      <c r="E209" s="9" t="s">
        <v>161</v>
      </c>
      <c r="F209" s="9" t="s">
        <v>355</v>
      </c>
      <c r="G209" s="9">
        <v>1</v>
      </c>
      <c r="H209" s="9">
        <v>2</v>
      </c>
      <c r="I209" s="9">
        <v>1</v>
      </c>
      <c r="J209" s="9">
        <v>2</v>
      </c>
      <c r="K209" s="9" t="s">
        <v>263</v>
      </c>
      <c r="L209" s="9" t="s">
        <v>121</v>
      </c>
      <c r="M209" s="9">
        <v>5</v>
      </c>
      <c r="N209" s="9">
        <v>5</v>
      </c>
      <c r="O209" s="9">
        <v>3</v>
      </c>
      <c r="Q209" s="9">
        <v>3</v>
      </c>
      <c r="R209" s="9">
        <v>2</v>
      </c>
      <c r="S209" s="9">
        <v>1</v>
      </c>
      <c r="T209" s="9">
        <v>2</v>
      </c>
      <c r="U209" s="9">
        <v>4</v>
      </c>
      <c r="V209" s="9">
        <v>3</v>
      </c>
      <c r="W209" s="9">
        <v>4</v>
      </c>
      <c r="X209" s="9">
        <v>2</v>
      </c>
      <c r="Y209" s="9">
        <v>4</v>
      </c>
      <c r="Z209" s="9">
        <v>4</v>
      </c>
      <c r="AA209" s="9">
        <v>4</v>
      </c>
      <c r="AB209" s="9">
        <v>4</v>
      </c>
      <c r="AC209" s="9">
        <v>2</v>
      </c>
      <c r="AD209" s="9">
        <v>3</v>
      </c>
      <c r="AE209" s="9">
        <v>4</v>
      </c>
    </row>
    <row r="210" spans="2:31" hidden="1" x14ac:dyDescent="0.35">
      <c r="B210" s="9">
        <v>1</v>
      </c>
      <c r="C210" s="12">
        <v>45418.921445486107</v>
      </c>
      <c r="D210" s="9" t="s">
        <v>352</v>
      </c>
      <c r="E210" s="9" t="s">
        <v>161</v>
      </c>
      <c r="F210" s="9" t="s">
        <v>355</v>
      </c>
      <c r="G210" s="9">
        <v>2</v>
      </c>
      <c r="H210" s="9">
        <v>1</v>
      </c>
      <c r="I210" s="9">
        <v>2</v>
      </c>
      <c r="J210" s="9">
        <v>2</v>
      </c>
      <c r="K210" s="9" t="s">
        <v>263</v>
      </c>
      <c r="L210" s="9" t="s">
        <v>121</v>
      </c>
      <c r="M210" s="9">
        <v>4</v>
      </c>
      <c r="N210" s="9">
        <v>4</v>
      </c>
      <c r="O210" s="9">
        <v>5</v>
      </c>
      <c r="Q210" s="9">
        <v>2</v>
      </c>
      <c r="R210" s="9">
        <v>1</v>
      </c>
      <c r="S210" s="9">
        <v>2</v>
      </c>
      <c r="T210" s="9">
        <v>4</v>
      </c>
      <c r="U210" s="9">
        <v>4</v>
      </c>
      <c r="V210" s="9">
        <v>4</v>
      </c>
      <c r="W210" s="9">
        <v>2</v>
      </c>
      <c r="X210" s="9">
        <v>4</v>
      </c>
      <c r="Y210" s="9">
        <v>4</v>
      </c>
      <c r="Z210" s="9">
        <v>4</v>
      </c>
      <c r="AA210" s="9">
        <v>2</v>
      </c>
      <c r="AB210" s="9">
        <v>2</v>
      </c>
      <c r="AC210" s="9">
        <v>3</v>
      </c>
      <c r="AD210" s="9">
        <v>2</v>
      </c>
      <c r="AE210" s="9">
        <v>2</v>
      </c>
    </row>
    <row r="211" spans="2:31" hidden="1" x14ac:dyDescent="0.35">
      <c r="B211" s="9">
        <v>1</v>
      </c>
      <c r="C211" s="12">
        <v>45418.930790740742</v>
      </c>
      <c r="D211" s="9" t="s">
        <v>352</v>
      </c>
      <c r="E211" s="9" t="s">
        <v>161</v>
      </c>
      <c r="F211" s="9" t="s">
        <v>355</v>
      </c>
      <c r="G211" s="9">
        <v>1</v>
      </c>
      <c r="H211" s="9">
        <v>1</v>
      </c>
      <c r="I211" s="9">
        <v>1</v>
      </c>
      <c r="J211" s="9">
        <v>1</v>
      </c>
      <c r="K211" s="9" t="s">
        <v>263</v>
      </c>
      <c r="L211" s="9" t="s">
        <v>123</v>
      </c>
      <c r="M211" s="9">
        <v>4</v>
      </c>
      <c r="N211" s="9">
        <v>4</v>
      </c>
      <c r="O211" s="9">
        <v>5</v>
      </c>
      <c r="Q211" s="9">
        <v>3</v>
      </c>
      <c r="R211" s="9">
        <v>3</v>
      </c>
      <c r="S211" s="9">
        <v>1</v>
      </c>
      <c r="T211" s="9">
        <v>4</v>
      </c>
      <c r="U211" s="9">
        <v>5</v>
      </c>
      <c r="V211" s="9">
        <v>4</v>
      </c>
      <c r="W211" s="9">
        <v>3</v>
      </c>
      <c r="X211" s="9">
        <v>4</v>
      </c>
      <c r="Y211" s="9">
        <v>4</v>
      </c>
      <c r="Z211" s="9">
        <v>4</v>
      </c>
      <c r="AA211" s="9">
        <v>2</v>
      </c>
      <c r="AB211" s="9">
        <v>3</v>
      </c>
      <c r="AC211" s="9">
        <v>3</v>
      </c>
      <c r="AD211" s="9">
        <v>3</v>
      </c>
      <c r="AE211" s="9">
        <v>4</v>
      </c>
    </row>
    <row r="212" spans="2:31" hidden="1" x14ac:dyDescent="0.35">
      <c r="B212" s="9">
        <v>1</v>
      </c>
      <c r="C212" s="12">
        <v>45418.932036331018</v>
      </c>
      <c r="D212" s="9" t="s">
        <v>352</v>
      </c>
      <c r="E212" s="9" t="s">
        <v>161</v>
      </c>
      <c r="F212" s="9" t="s">
        <v>255</v>
      </c>
      <c r="G212" s="9">
        <v>1</v>
      </c>
      <c r="H212" s="9">
        <v>3</v>
      </c>
      <c r="I212" s="9">
        <v>1</v>
      </c>
      <c r="J212" s="9">
        <v>4</v>
      </c>
      <c r="K212" s="9" t="s">
        <v>263</v>
      </c>
      <c r="L212" s="9" t="s">
        <v>121</v>
      </c>
      <c r="M212" s="9">
        <v>3</v>
      </c>
      <c r="N212" s="9">
        <v>5</v>
      </c>
      <c r="O212" s="9">
        <v>3</v>
      </c>
      <c r="P212" s="9" t="s">
        <v>205</v>
      </c>
      <c r="Q212" s="9">
        <v>4</v>
      </c>
      <c r="R212" s="9">
        <v>2</v>
      </c>
      <c r="S212" s="9">
        <v>1</v>
      </c>
      <c r="T212" s="9">
        <v>5</v>
      </c>
      <c r="U212" s="9">
        <v>5</v>
      </c>
      <c r="V212" s="9">
        <v>3</v>
      </c>
      <c r="W212" s="9">
        <v>1</v>
      </c>
      <c r="X212" s="9">
        <v>5</v>
      </c>
      <c r="Y212" s="9">
        <v>3</v>
      </c>
      <c r="Z212" s="9">
        <v>3</v>
      </c>
      <c r="AA212" s="9">
        <v>1</v>
      </c>
      <c r="AB212" s="9">
        <v>3</v>
      </c>
      <c r="AC212" s="9">
        <v>3</v>
      </c>
      <c r="AD212" s="9">
        <v>2</v>
      </c>
      <c r="AE212" s="9">
        <v>3</v>
      </c>
    </row>
    <row r="213" spans="2:31" hidden="1" x14ac:dyDescent="0.35">
      <c r="B213" s="9">
        <v>1</v>
      </c>
      <c r="C213" s="12">
        <v>45418.988167731484</v>
      </c>
      <c r="D213" s="9" t="s">
        <v>352</v>
      </c>
      <c r="E213" s="9" t="s">
        <v>161</v>
      </c>
      <c r="F213" s="9" t="s">
        <v>353</v>
      </c>
      <c r="G213" s="9">
        <v>1</v>
      </c>
      <c r="H213" s="9">
        <v>1</v>
      </c>
      <c r="I213" s="9">
        <v>1</v>
      </c>
      <c r="J213" s="9">
        <v>1</v>
      </c>
      <c r="K213" s="9">
        <v>0</v>
      </c>
      <c r="L213" s="9" t="s">
        <v>123</v>
      </c>
      <c r="M213" s="9">
        <v>1</v>
      </c>
      <c r="N213" s="9">
        <v>1</v>
      </c>
      <c r="O213" s="9">
        <v>1</v>
      </c>
      <c r="P213" s="9" t="s">
        <v>206</v>
      </c>
      <c r="Q213" s="9">
        <v>1</v>
      </c>
      <c r="R213" s="9">
        <v>1</v>
      </c>
      <c r="S213" s="9">
        <v>1</v>
      </c>
      <c r="T213" s="9">
        <v>1</v>
      </c>
      <c r="U213" s="9">
        <v>5</v>
      </c>
      <c r="V213" s="9">
        <v>1</v>
      </c>
      <c r="W213" s="9">
        <v>1</v>
      </c>
      <c r="X213" s="9">
        <v>1</v>
      </c>
      <c r="Y213" s="9">
        <v>1</v>
      </c>
      <c r="Z213" s="9">
        <v>1</v>
      </c>
      <c r="AA213" s="9">
        <v>1</v>
      </c>
      <c r="AB213" s="9">
        <v>1</v>
      </c>
      <c r="AC213" s="9">
        <v>1</v>
      </c>
      <c r="AD213" s="9">
        <v>1</v>
      </c>
      <c r="AE213" s="9">
        <v>1</v>
      </c>
    </row>
    <row r="214" spans="2:31" hidden="1" x14ac:dyDescent="0.35">
      <c r="B214" s="9">
        <v>1</v>
      </c>
      <c r="C214" s="12">
        <v>45419.406974293983</v>
      </c>
      <c r="D214" s="9" t="s">
        <v>352</v>
      </c>
      <c r="E214" s="9" t="s">
        <v>161</v>
      </c>
      <c r="F214" s="9" t="s">
        <v>355</v>
      </c>
      <c r="G214" s="9">
        <v>1</v>
      </c>
      <c r="H214" s="9">
        <v>2</v>
      </c>
      <c r="I214" s="9">
        <v>1</v>
      </c>
      <c r="J214" s="9">
        <v>5</v>
      </c>
      <c r="K214" s="9" t="s">
        <v>263</v>
      </c>
      <c r="L214" s="9" t="s">
        <v>121</v>
      </c>
      <c r="M214" s="9">
        <v>4</v>
      </c>
      <c r="N214" s="9">
        <v>1</v>
      </c>
      <c r="O214" s="9">
        <v>3</v>
      </c>
      <c r="Q214" s="9">
        <v>2</v>
      </c>
      <c r="R214" s="9">
        <v>3</v>
      </c>
      <c r="S214" s="9">
        <v>1</v>
      </c>
      <c r="T214" s="9">
        <v>3</v>
      </c>
      <c r="U214" s="9">
        <v>4</v>
      </c>
      <c r="V214" s="9">
        <v>1</v>
      </c>
      <c r="W214" s="9">
        <v>4</v>
      </c>
      <c r="X214" s="9">
        <v>3</v>
      </c>
      <c r="Y214" s="9">
        <v>2</v>
      </c>
      <c r="Z214" s="9">
        <v>1</v>
      </c>
      <c r="AA214" s="9">
        <v>3</v>
      </c>
      <c r="AB214" s="9">
        <v>2</v>
      </c>
      <c r="AC214" s="9">
        <v>2</v>
      </c>
      <c r="AD214" s="9">
        <v>2</v>
      </c>
      <c r="AE214" s="9">
        <v>3</v>
      </c>
    </row>
    <row r="215" spans="2:31" hidden="1" x14ac:dyDescent="0.35">
      <c r="B215" s="9">
        <v>1</v>
      </c>
      <c r="C215" s="12">
        <v>45419.541901122684</v>
      </c>
      <c r="D215" s="9" t="s">
        <v>352</v>
      </c>
      <c r="E215" s="9" t="s">
        <v>161</v>
      </c>
      <c r="F215" s="9" t="s">
        <v>255</v>
      </c>
      <c r="G215" s="9">
        <v>4</v>
      </c>
      <c r="H215" s="9">
        <v>4</v>
      </c>
      <c r="I215" s="9">
        <v>4</v>
      </c>
      <c r="J215" s="9">
        <v>4</v>
      </c>
      <c r="K215" s="9" t="s">
        <v>263</v>
      </c>
      <c r="L215" s="9" t="s">
        <v>123</v>
      </c>
      <c r="M215" s="9">
        <v>4</v>
      </c>
      <c r="N215" s="9">
        <v>1</v>
      </c>
      <c r="O215" s="9">
        <v>3</v>
      </c>
      <c r="P215" s="9" t="s">
        <v>207</v>
      </c>
      <c r="Q215" s="9">
        <v>3</v>
      </c>
      <c r="R215" s="9">
        <v>1</v>
      </c>
      <c r="S215" s="9">
        <v>1</v>
      </c>
      <c r="T215" s="9">
        <v>4</v>
      </c>
      <c r="U215" s="9">
        <v>5</v>
      </c>
      <c r="V215" s="9">
        <v>3</v>
      </c>
      <c r="W215" s="9">
        <v>4</v>
      </c>
      <c r="X215" s="9">
        <v>3</v>
      </c>
      <c r="Y215" s="9">
        <v>2</v>
      </c>
      <c r="Z215" s="9">
        <v>4</v>
      </c>
      <c r="AA215" s="9">
        <v>3</v>
      </c>
      <c r="AB215" s="9">
        <v>3</v>
      </c>
      <c r="AC215" s="9">
        <v>4</v>
      </c>
      <c r="AD215" s="9">
        <v>4</v>
      </c>
      <c r="AE215" s="9">
        <v>4</v>
      </c>
    </row>
    <row r="216" spans="2:31" hidden="1" x14ac:dyDescent="0.35">
      <c r="B216" s="9">
        <v>1</v>
      </c>
      <c r="C216" s="12">
        <v>45418.62436342593</v>
      </c>
      <c r="D216" s="9" t="s">
        <v>354</v>
      </c>
      <c r="E216" s="9" t="s">
        <v>161</v>
      </c>
      <c r="F216" s="9" t="s">
        <v>255</v>
      </c>
      <c r="G216" s="9">
        <v>4</v>
      </c>
      <c r="H216" s="9">
        <v>5</v>
      </c>
      <c r="I216" s="9">
        <v>2</v>
      </c>
      <c r="J216" s="9">
        <v>3</v>
      </c>
      <c r="K216" s="9" t="s">
        <v>263</v>
      </c>
      <c r="L216" s="9" t="s">
        <v>121</v>
      </c>
      <c r="M216" s="9">
        <v>5</v>
      </c>
      <c r="N216" s="9">
        <v>5</v>
      </c>
      <c r="O216" s="9">
        <v>5</v>
      </c>
      <c r="P216" s="9" t="s">
        <v>208</v>
      </c>
      <c r="Q216" s="9">
        <v>3</v>
      </c>
      <c r="R216" s="9">
        <v>1</v>
      </c>
      <c r="S216" s="9">
        <v>1</v>
      </c>
      <c r="T216" s="9">
        <v>4</v>
      </c>
      <c r="U216" s="9">
        <v>5</v>
      </c>
      <c r="V216" s="9">
        <v>5</v>
      </c>
      <c r="W216" s="9">
        <v>3</v>
      </c>
      <c r="X216" s="9">
        <v>5</v>
      </c>
      <c r="Y216" s="9">
        <v>5</v>
      </c>
      <c r="Z216" s="9">
        <v>5</v>
      </c>
      <c r="AA216" s="9">
        <v>5</v>
      </c>
      <c r="AB216" s="9">
        <v>5</v>
      </c>
      <c r="AC216" s="9">
        <v>5</v>
      </c>
      <c r="AD216" s="9">
        <v>3</v>
      </c>
      <c r="AE216" s="9">
        <v>5</v>
      </c>
    </row>
    <row r="217" spans="2:31" hidden="1" x14ac:dyDescent="0.35">
      <c r="B217" s="9">
        <v>1</v>
      </c>
      <c r="C217" s="12">
        <v>45418.664087893514</v>
      </c>
      <c r="D217" s="9" t="s">
        <v>354</v>
      </c>
      <c r="E217" s="9" t="s">
        <v>161</v>
      </c>
      <c r="F217" s="9" t="s">
        <v>255</v>
      </c>
      <c r="G217" s="9">
        <v>3</v>
      </c>
      <c r="H217" s="9">
        <v>1</v>
      </c>
      <c r="I217" s="9">
        <v>5</v>
      </c>
      <c r="J217" s="9">
        <v>5</v>
      </c>
      <c r="K217" s="9" t="s">
        <v>263</v>
      </c>
      <c r="L217" s="9" t="s">
        <v>121</v>
      </c>
      <c r="M217" s="9">
        <v>3</v>
      </c>
      <c r="N217" s="9">
        <v>2</v>
      </c>
      <c r="O217" s="9">
        <v>5</v>
      </c>
      <c r="P217" s="9" t="s">
        <v>209</v>
      </c>
      <c r="Q217" s="9">
        <v>1</v>
      </c>
      <c r="R217" s="9">
        <v>1</v>
      </c>
      <c r="S217" s="9">
        <v>2</v>
      </c>
      <c r="T217" s="9">
        <v>3</v>
      </c>
      <c r="U217" s="9">
        <v>5</v>
      </c>
      <c r="V217" s="9">
        <v>5</v>
      </c>
      <c r="W217" s="9">
        <v>2</v>
      </c>
      <c r="X217" s="9">
        <v>5</v>
      </c>
      <c r="Y217" s="9">
        <v>1</v>
      </c>
      <c r="Z217" s="9">
        <v>4</v>
      </c>
      <c r="AA217" s="9">
        <v>1</v>
      </c>
      <c r="AB217" s="9">
        <v>2</v>
      </c>
      <c r="AC217" s="9">
        <v>4</v>
      </c>
      <c r="AD217" s="9">
        <v>4</v>
      </c>
      <c r="AE217" s="9">
        <v>3</v>
      </c>
    </row>
    <row r="218" spans="2:31" hidden="1" x14ac:dyDescent="0.35">
      <c r="B218" s="9">
        <v>1</v>
      </c>
      <c r="C218" s="12">
        <v>45418.664779918981</v>
      </c>
      <c r="D218" s="9" t="s">
        <v>354</v>
      </c>
      <c r="E218" s="9" t="s">
        <v>161</v>
      </c>
      <c r="F218" s="9" t="s">
        <v>255</v>
      </c>
      <c r="G218" s="9">
        <v>1</v>
      </c>
      <c r="H218" s="9">
        <v>5</v>
      </c>
      <c r="I218" s="9">
        <v>1</v>
      </c>
      <c r="J218" s="9">
        <v>2</v>
      </c>
      <c r="K218" s="9" t="s">
        <v>263</v>
      </c>
      <c r="L218" s="9" t="s">
        <v>123</v>
      </c>
      <c r="M218" s="9">
        <v>3</v>
      </c>
      <c r="N218" s="9">
        <v>4</v>
      </c>
      <c r="O218" s="9">
        <v>5</v>
      </c>
      <c r="Q218" s="9">
        <v>5</v>
      </c>
      <c r="R218" s="9">
        <v>1</v>
      </c>
      <c r="S218" s="9">
        <v>1</v>
      </c>
      <c r="T218" s="9">
        <v>3</v>
      </c>
      <c r="U218" s="9">
        <v>4</v>
      </c>
      <c r="V218" s="9">
        <v>3</v>
      </c>
      <c r="W218" s="9">
        <v>2</v>
      </c>
      <c r="X218" s="9">
        <v>5</v>
      </c>
      <c r="Y218" s="9">
        <v>4</v>
      </c>
      <c r="Z218" s="9">
        <v>3</v>
      </c>
      <c r="AA218" s="9">
        <v>3</v>
      </c>
      <c r="AB218" s="9">
        <v>3</v>
      </c>
      <c r="AC218" s="9">
        <v>3</v>
      </c>
      <c r="AD218" s="9">
        <v>4</v>
      </c>
      <c r="AE218" s="9">
        <v>4</v>
      </c>
    </row>
    <row r="219" spans="2:31" hidden="1" x14ac:dyDescent="0.35">
      <c r="B219" s="9">
        <v>1</v>
      </c>
      <c r="C219" s="12">
        <v>45418.66706521991</v>
      </c>
      <c r="D219" s="9" t="s">
        <v>354</v>
      </c>
      <c r="E219" s="9" t="s">
        <v>161</v>
      </c>
      <c r="F219" s="9" t="s">
        <v>255</v>
      </c>
      <c r="G219" s="9">
        <v>2</v>
      </c>
      <c r="H219" s="9">
        <v>5</v>
      </c>
      <c r="I219" s="9">
        <v>3</v>
      </c>
      <c r="J219" s="9">
        <v>4</v>
      </c>
      <c r="K219" s="9" t="s">
        <v>263</v>
      </c>
      <c r="L219" s="9" t="s">
        <v>121</v>
      </c>
      <c r="M219" s="9">
        <v>5</v>
      </c>
      <c r="N219" s="9">
        <v>4</v>
      </c>
      <c r="O219" s="9">
        <v>2</v>
      </c>
      <c r="Q219" s="9">
        <v>3</v>
      </c>
      <c r="R219" s="9">
        <v>1</v>
      </c>
      <c r="S219" s="9">
        <v>3</v>
      </c>
      <c r="T219" s="9">
        <v>4</v>
      </c>
      <c r="U219" s="9">
        <v>5</v>
      </c>
      <c r="V219" s="9">
        <v>2</v>
      </c>
      <c r="W219" s="9">
        <v>1</v>
      </c>
      <c r="X219" s="9">
        <v>3</v>
      </c>
      <c r="Y219" s="9">
        <v>4</v>
      </c>
      <c r="Z219" s="9">
        <v>4</v>
      </c>
      <c r="AA219" s="9">
        <v>1</v>
      </c>
      <c r="AB219" s="9">
        <v>3</v>
      </c>
      <c r="AC219" s="9">
        <v>3</v>
      </c>
      <c r="AD219" s="9">
        <v>3</v>
      </c>
      <c r="AE219" s="9">
        <v>1</v>
      </c>
    </row>
    <row r="220" spans="2:31" hidden="1" x14ac:dyDescent="0.35">
      <c r="B220" s="9">
        <v>1</v>
      </c>
      <c r="C220" s="12">
        <v>45418.667652488424</v>
      </c>
      <c r="D220" s="9" t="s">
        <v>354</v>
      </c>
      <c r="E220" s="9" t="s">
        <v>161</v>
      </c>
      <c r="F220" s="9" t="s">
        <v>255</v>
      </c>
      <c r="G220" s="9">
        <v>3</v>
      </c>
      <c r="H220" s="9">
        <v>5</v>
      </c>
      <c r="I220" s="9">
        <v>5</v>
      </c>
      <c r="J220" s="9">
        <v>2</v>
      </c>
      <c r="K220" s="9" t="s">
        <v>265</v>
      </c>
      <c r="L220" s="9" t="s">
        <v>123</v>
      </c>
      <c r="M220" s="9">
        <v>3</v>
      </c>
      <c r="N220" s="9">
        <v>5</v>
      </c>
      <c r="O220" s="9">
        <v>2</v>
      </c>
      <c r="Q220" s="9">
        <v>2</v>
      </c>
      <c r="R220" s="9">
        <v>2</v>
      </c>
      <c r="S220" s="9">
        <v>4</v>
      </c>
      <c r="T220" s="9">
        <v>3</v>
      </c>
      <c r="U220" s="9">
        <v>2</v>
      </c>
      <c r="V220" s="9">
        <v>2</v>
      </c>
      <c r="W220" s="9">
        <v>5</v>
      </c>
      <c r="X220" s="9">
        <v>2</v>
      </c>
      <c r="Y220" s="9">
        <v>2</v>
      </c>
      <c r="Z220" s="9">
        <v>3</v>
      </c>
      <c r="AA220" s="9">
        <v>1</v>
      </c>
      <c r="AB220" s="9">
        <v>4</v>
      </c>
      <c r="AC220" s="9">
        <v>2</v>
      </c>
      <c r="AD220" s="9">
        <v>2</v>
      </c>
      <c r="AE220" s="9">
        <v>5</v>
      </c>
    </row>
    <row r="221" spans="2:31" hidden="1" x14ac:dyDescent="0.35">
      <c r="B221" s="9">
        <v>1</v>
      </c>
      <c r="C221" s="12">
        <v>45418.671901458336</v>
      </c>
      <c r="D221" s="9" t="s">
        <v>354</v>
      </c>
      <c r="E221" s="9" t="s">
        <v>161</v>
      </c>
      <c r="F221" s="9" t="s">
        <v>355</v>
      </c>
      <c r="G221" s="9">
        <v>2</v>
      </c>
      <c r="H221" s="9">
        <v>1</v>
      </c>
      <c r="I221" s="9">
        <v>2</v>
      </c>
      <c r="J221" s="9">
        <v>1</v>
      </c>
      <c r="K221" s="9" t="s">
        <v>263</v>
      </c>
      <c r="L221" s="9" t="s">
        <v>121</v>
      </c>
      <c r="M221" s="9">
        <v>5</v>
      </c>
      <c r="N221" s="9">
        <v>5</v>
      </c>
      <c r="O221" s="9">
        <v>5</v>
      </c>
      <c r="Q221" s="9">
        <v>1</v>
      </c>
      <c r="R221" s="9">
        <v>1</v>
      </c>
      <c r="S221" s="9">
        <v>1</v>
      </c>
      <c r="T221" s="9">
        <v>4</v>
      </c>
      <c r="U221" s="9">
        <v>4</v>
      </c>
      <c r="V221" s="9">
        <v>4</v>
      </c>
      <c r="W221" s="9">
        <v>1</v>
      </c>
      <c r="X221" s="9">
        <v>5</v>
      </c>
      <c r="Y221" s="9">
        <v>4</v>
      </c>
      <c r="Z221" s="9">
        <v>4</v>
      </c>
      <c r="AA221" s="9">
        <v>2</v>
      </c>
      <c r="AB221" s="9">
        <v>3</v>
      </c>
      <c r="AC221" s="9">
        <v>4</v>
      </c>
      <c r="AD221" s="9">
        <v>3</v>
      </c>
      <c r="AE221" s="9">
        <v>3</v>
      </c>
    </row>
    <row r="222" spans="2:31" hidden="1" x14ac:dyDescent="0.35">
      <c r="B222" s="9">
        <v>1</v>
      </c>
      <c r="C222" s="12">
        <v>45418.672729062499</v>
      </c>
      <c r="D222" s="9" t="s">
        <v>354</v>
      </c>
      <c r="E222" s="9" t="s">
        <v>161</v>
      </c>
      <c r="F222" s="9" t="s">
        <v>255</v>
      </c>
      <c r="G222" s="9">
        <v>5</v>
      </c>
      <c r="H222" s="9">
        <v>5</v>
      </c>
      <c r="I222" s="9">
        <v>5</v>
      </c>
      <c r="J222" s="9">
        <v>5</v>
      </c>
      <c r="K222" s="9" t="s">
        <v>264</v>
      </c>
      <c r="L222" s="9" t="s">
        <v>121</v>
      </c>
      <c r="M222" s="9">
        <v>5</v>
      </c>
      <c r="N222" s="9">
        <v>5</v>
      </c>
      <c r="O222" s="9">
        <v>5</v>
      </c>
      <c r="P222" s="9" t="s">
        <v>86</v>
      </c>
      <c r="Q222" s="9">
        <v>3</v>
      </c>
      <c r="R222" s="9">
        <v>4</v>
      </c>
      <c r="S222" s="9">
        <v>4</v>
      </c>
      <c r="T222" s="9">
        <v>5</v>
      </c>
      <c r="U222" s="9">
        <v>5</v>
      </c>
      <c r="V222" s="9">
        <v>5</v>
      </c>
      <c r="W222" s="9">
        <v>3</v>
      </c>
      <c r="X222" s="9">
        <v>5</v>
      </c>
      <c r="Y222" s="9">
        <v>4</v>
      </c>
      <c r="Z222" s="9">
        <v>5</v>
      </c>
      <c r="AA222" s="9">
        <v>4</v>
      </c>
      <c r="AB222" s="9">
        <v>5</v>
      </c>
      <c r="AC222" s="9">
        <v>5</v>
      </c>
      <c r="AD222" s="9">
        <v>5</v>
      </c>
      <c r="AE222" s="9">
        <v>5</v>
      </c>
    </row>
    <row r="223" spans="2:31" hidden="1" x14ac:dyDescent="0.35">
      <c r="B223" s="9">
        <v>1</v>
      </c>
      <c r="C223" s="12">
        <v>45418.681104444448</v>
      </c>
      <c r="D223" s="9" t="s">
        <v>354</v>
      </c>
      <c r="E223" s="9" t="s">
        <v>161</v>
      </c>
      <c r="F223" s="9" t="s">
        <v>355</v>
      </c>
      <c r="G223" s="9">
        <v>2</v>
      </c>
      <c r="H223" s="9">
        <v>3</v>
      </c>
      <c r="I223" s="9">
        <v>1</v>
      </c>
      <c r="J223" s="9">
        <v>3</v>
      </c>
      <c r="K223" s="9" t="s">
        <v>264</v>
      </c>
      <c r="L223" s="9" t="s">
        <v>121</v>
      </c>
      <c r="M223" s="9">
        <v>4</v>
      </c>
      <c r="N223" s="9">
        <v>5</v>
      </c>
      <c r="O223" s="9">
        <v>5</v>
      </c>
      <c r="P223" s="9" t="s">
        <v>86</v>
      </c>
      <c r="Q223" s="9">
        <v>3</v>
      </c>
      <c r="R223" s="9">
        <v>3</v>
      </c>
      <c r="S223" s="9">
        <v>3</v>
      </c>
      <c r="T223" s="9">
        <v>4</v>
      </c>
      <c r="U223" s="9">
        <v>4</v>
      </c>
      <c r="V223" s="9">
        <v>4</v>
      </c>
      <c r="W223" s="9">
        <v>4</v>
      </c>
      <c r="X223" s="9">
        <v>4</v>
      </c>
      <c r="Y223" s="9">
        <v>3</v>
      </c>
      <c r="Z223" s="9">
        <v>4</v>
      </c>
      <c r="AA223" s="9">
        <v>3</v>
      </c>
      <c r="AB223" s="9">
        <v>3</v>
      </c>
      <c r="AC223" s="9">
        <v>3</v>
      </c>
      <c r="AD223" s="9">
        <v>4</v>
      </c>
      <c r="AE223" s="9">
        <v>4</v>
      </c>
    </row>
    <row r="224" spans="2:31" hidden="1" x14ac:dyDescent="0.35">
      <c r="B224" s="9">
        <v>1</v>
      </c>
      <c r="C224" s="12">
        <v>45418.682327361108</v>
      </c>
      <c r="D224" s="9" t="s">
        <v>354</v>
      </c>
      <c r="E224" s="9" t="s">
        <v>161</v>
      </c>
      <c r="F224" s="9" t="s">
        <v>355</v>
      </c>
      <c r="G224" s="9">
        <v>2</v>
      </c>
      <c r="H224" s="9">
        <v>3</v>
      </c>
      <c r="I224" s="9">
        <v>2</v>
      </c>
      <c r="J224" s="9">
        <v>3</v>
      </c>
      <c r="K224" s="9" t="s">
        <v>377</v>
      </c>
      <c r="L224" s="9" t="s">
        <v>121</v>
      </c>
      <c r="M224" s="9">
        <v>3</v>
      </c>
      <c r="N224" s="9">
        <v>4</v>
      </c>
      <c r="O224" s="9">
        <v>4</v>
      </c>
      <c r="Q224" s="9">
        <v>3</v>
      </c>
      <c r="R224" s="9">
        <v>3</v>
      </c>
      <c r="S224" s="9">
        <v>3</v>
      </c>
      <c r="T224" s="9">
        <v>2</v>
      </c>
      <c r="U224" s="9">
        <v>4</v>
      </c>
      <c r="V224" s="9">
        <v>3</v>
      </c>
      <c r="W224" s="9">
        <v>1</v>
      </c>
      <c r="X224" s="9">
        <v>3</v>
      </c>
      <c r="Y224" s="9">
        <v>2</v>
      </c>
      <c r="Z224" s="9">
        <v>2</v>
      </c>
      <c r="AA224" s="9">
        <v>1</v>
      </c>
      <c r="AB224" s="9">
        <v>3</v>
      </c>
      <c r="AC224" s="9">
        <v>2</v>
      </c>
      <c r="AD224" s="9">
        <v>2</v>
      </c>
      <c r="AE224" s="9">
        <v>3</v>
      </c>
    </row>
    <row r="225" spans="2:31" hidden="1" x14ac:dyDescent="0.35">
      <c r="B225" s="9">
        <v>1</v>
      </c>
      <c r="C225" s="12">
        <v>45418.682365856483</v>
      </c>
      <c r="D225" s="9" t="s">
        <v>354</v>
      </c>
      <c r="E225" s="9" t="s">
        <v>161</v>
      </c>
      <c r="F225" s="9" t="s">
        <v>255</v>
      </c>
      <c r="G225" s="9">
        <v>1</v>
      </c>
      <c r="H225" s="9">
        <v>1</v>
      </c>
      <c r="I225" s="9">
        <v>1</v>
      </c>
      <c r="J225" s="9">
        <v>1</v>
      </c>
      <c r="K225" s="9" t="s">
        <v>264</v>
      </c>
      <c r="L225" s="9" t="s">
        <v>123</v>
      </c>
      <c r="M225" s="9">
        <v>1</v>
      </c>
      <c r="N225" s="9">
        <v>3</v>
      </c>
      <c r="O225" s="9">
        <v>5</v>
      </c>
      <c r="P225" s="9" t="s">
        <v>86</v>
      </c>
      <c r="Q225" s="9">
        <v>3</v>
      </c>
      <c r="R225" s="9">
        <v>1</v>
      </c>
      <c r="S225" s="9">
        <v>1</v>
      </c>
      <c r="T225" s="9">
        <v>5</v>
      </c>
      <c r="U225" s="9">
        <v>5</v>
      </c>
      <c r="V225" s="9">
        <v>4</v>
      </c>
      <c r="W225" s="9">
        <v>1</v>
      </c>
      <c r="X225" s="9">
        <v>5</v>
      </c>
      <c r="Y225" s="9">
        <v>1</v>
      </c>
      <c r="Z225" s="9">
        <v>3</v>
      </c>
      <c r="AA225" s="9">
        <v>1</v>
      </c>
      <c r="AB225" s="9">
        <v>1</v>
      </c>
      <c r="AC225" s="9">
        <v>2</v>
      </c>
      <c r="AD225" s="9">
        <v>2</v>
      </c>
      <c r="AE225" s="9">
        <v>3</v>
      </c>
    </row>
    <row r="226" spans="2:31" hidden="1" x14ac:dyDescent="0.35">
      <c r="B226" s="9">
        <v>1</v>
      </c>
      <c r="C226" s="12">
        <v>45418.687841979168</v>
      </c>
      <c r="D226" s="9" t="s">
        <v>354</v>
      </c>
      <c r="E226" s="9" t="s">
        <v>161</v>
      </c>
      <c r="F226" s="9" t="s">
        <v>355</v>
      </c>
      <c r="G226" s="9">
        <v>2</v>
      </c>
      <c r="H226" s="9">
        <v>3</v>
      </c>
      <c r="I226" s="9">
        <v>2</v>
      </c>
      <c r="J226" s="9">
        <v>1</v>
      </c>
      <c r="K226" s="9" t="s">
        <v>263</v>
      </c>
      <c r="L226" s="9" t="s">
        <v>121</v>
      </c>
      <c r="M226" s="9">
        <v>3</v>
      </c>
      <c r="N226" s="9">
        <v>4</v>
      </c>
      <c r="O226" s="9">
        <v>4</v>
      </c>
      <c r="P226" s="9" t="s">
        <v>86</v>
      </c>
      <c r="Q226" s="9">
        <v>1</v>
      </c>
      <c r="R226" s="9">
        <v>1</v>
      </c>
      <c r="S226" s="9">
        <v>1</v>
      </c>
      <c r="T226" s="9">
        <v>4</v>
      </c>
      <c r="U226" s="9">
        <v>5</v>
      </c>
      <c r="V226" s="9">
        <v>1</v>
      </c>
      <c r="W226" s="9">
        <v>1</v>
      </c>
      <c r="X226" s="9">
        <v>3</v>
      </c>
      <c r="Y226" s="9">
        <v>1</v>
      </c>
      <c r="Z226" s="9">
        <v>1</v>
      </c>
      <c r="AA226" s="9">
        <v>1</v>
      </c>
      <c r="AB226" s="9">
        <v>2</v>
      </c>
      <c r="AC226" s="9">
        <v>3</v>
      </c>
      <c r="AD226" s="9">
        <v>3</v>
      </c>
      <c r="AE226" s="9">
        <v>4</v>
      </c>
    </row>
    <row r="227" spans="2:31" hidden="1" x14ac:dyDescent="0.35">
      <c r="B227" s="9">
        <v>1</v>
      </c>
      <c r="C227" s="12">
        <v>45418.693506990741</v>
      </c>
      <c r="D227" s="9" t="s">
        <v>354</v>
      </c>
      <c r="E227" s="9" t="s">
        <v>161</v>
      </c>
      <c r="F227" s="9" t="s">
        <v>255</v>
      </c>
      <c r="G227" s="9">
        <v>4</v>
      </c>
      <c r="H227" s="9">
        <v>4</v>
      </c>
      <c r="I227" s="9">
        <v>4</v>
      </c>
      <c r="J227" s="9">
        <v>3</v>
      </c>
      <c r="K227" s="9" t="s">
        <v>264</v>
      </c>
      <c r="L227" s="9" t="s">
        <v>123</v>
      </c>
      <c r="M227" s="9">
        <v>3</v>
      </c>
      <c r="N227" s="9">
        <v>3</v>
      </c>
      <c r="O227" s="9">
        <v>3</v>
      </c>
      <c r="Q227" s="9">
        <v>4</v>
      </c>
      <c r="R227" s="9">
        <v>4</v>
      </c>
      <c r="S227" s="9">
        <v>2</v>
      </c>
      <c r="T227" s="9">
        <v>3</v>
      </c>
      <c r="U227" s="9">
        <v>4</v>
      </c>
      <c r="V227" s="9">
        <v>3</v>
      </c>
      <c r="W227" s="9">
        <v>3</v>
      </c>
      <c r="X227" s="9">
        <v>4</v>
      </c>
      <c r="Y227" s="9">
        <v>2</v>
      </c>
      <c r="Z227" s="9">
        <v>2</v>
      </c>
      <c r="AA227" s="9">
        <v>3</v>
      </c>
      <c r="AB227" s="9">
        <v>3</v>
      </c>
      <c r="AC227" s="9">
        <v>4</v>
      </c>
      <c r="AD227" s="9">
        <v>4</v>
      </c>
      <c r="AE227" s="9">
        <v>4</v>
      </c>
    </row>
    <row r="228" spans="2:31" hidden="1" x14ac:dyDescent="0.35">
      <c r="B228" s="9">
        <v>1</v>
      </c>
      <c r="C228" s="12">
        <v>45418.733084131949</v>
      </c>
      <c r="D228" s="9" t="s">
        <v>354</v>
      </c>
      <c r="E228" s="9" t="s">
        <v>161</v>
      </c>
      <c r="F228" s="9" t="s">
        <v>255</v>
      </c>
      <c r="G228" s="9">
        <v>3</v>
      </c>
      <c r="H228" s="9">
        <v>3</v>
      </c>
      <c r="I228" s="9">
        <v>3</v>
      </c>
      <c r="J228" s="9">
        <v>3</v>
      </c>
      <c r="K228" s="9" t="s">
        <v>263</v>
      </c>
      <c r="L228" s="9" t="s">
        <v>121</v>
      </c>
      <c r="M228" s="9">
        <v>2</v>
      </c>
      <c r="N228" s="9">
        <v>3</v>
      </c>
      <c r="O228" s="9">
        <v>1</v>
      </c>
      <c r="Q228" s="9">
        <v>1</v>
      </c>
      <c r="R228" s="9">
        <v>1</v>
      </c>
      <c r="S228" s="9">
        <v>2</v>
      </c>
      <c r="T228" s="9">
        <v>1</v>
      </c>
      <c r="U228" s="9">
        <v>3</v>
      </c>
      <c r="V228" s="9">
        <v>1</v>
      </c>
      <c r="W228" s="9">
        <v>3</v>
      </c>
      <c r="X228" s="9">
        <v>3</v>
      </c>
      <c r="Y228" s="9">
        <v>1</v>
      </c>
      <c r="Z228" s="9">
        <v>2</v>
      </c>
      <c r="AA228" s="9">
        <v>1</v>
      </c>
      <c r="AB228" s="9">
        <v>3</v>
      </c>
      <c r="AC228" s="9">
        <v>3</v>
      </c>
      <c r="AD228" s="9">
        <v>3</v>
      </c>
      <c r="AE228" s="9">
        <v>3</v>
      </c>
    </row>
    <row r="229" spans="2:31" hidden="1" x14ac:dyDescent="0.35">
      <c r="B229" s="9">
        <v>1</v>
      </c>
      <c r="C229" s="12">
        <v>45418.733695046292</v>
      </c>
      <c r="D229" s="9" t="s">
        <v>354</v>
      </c>
      <c r="E229" s="9" t="s">
        <v>161</v>
      </c>
      <c r="F229" s="9" t="s">
        <v>355</v>
      </c>
      <c r="G229" s="9">
        <v>1</v>
      </c>
      <c r="H229" s="9">
        <v>2</v>
      </c>
      <c r="I229" s="9">
        <v>1</v>
      </c>
      <c r="J229" s="9">
        <v>2</v>
      </c>
      <c r="K229" s="9" t="s">
        <v>263</v>
      </c>
      <c r="L229" s="9" t="s">
        <v>123</v>
      </c>
      <c r="M229" s="9">
        <v>3</v>
      </c>
      <c r="N229" s="9">
        <v>3</v>
      </c>
      <c r="O229" s="9">
        <v>3</v>
      </c>
      <c r="P229" s="9" t="s">
        <v>86</v>
      </c>
      <c r="Q229" s="9">
        <v>3</v>
      </c>
      <c r="R229" s="9">
        <v>1</v>
      </c>
      <c r="S229" s="9">
        <v>1</v>
      </c>
      <c r="T229" s="9">
        <v>1</v>
      </c>
      <c r="U229" s="9">
        <v>3</v>
      </c>
      <c r="V229" s="9">
        <v>3</v>
      </c>
      <c r="W229" s="9">
        <v>1</v>
      </c>
      <c r="X229" s="9">
        <v>5</v>
      </c>
      <c r="Y229" s="9">
        <v>1</v>
      </c>
      <c r="Z229" s="9">
        <v>3</v>
      </c>
      <c r="AA229" s="9">
        <v>1</v>
      </c>
      <c r="AB229" s="9">
        <v>1</v>
      </c>
      <c r="AC229" s="9">
        <v>1</v>
      </c>
      <c r="AD229" s="9">
        <v>1</v>
      </c>
      <c r="AE229" s="9">
        <v>1</v>
      </c>
    </row>
    <row r="230" spans="2:31" hidden="1" x14ac:dyDescent="0.35">
      <c r="B230" s="9">
        <v>1</v>
      </c>
      <c r="C230" s="12">
        <v>45418.738257581019</v>
      </c>
      <c r="D230" s="9" t="s">
        <v>354</v>
      </c>
      <c r="E230" s="9" t="s">
        <v>161</v>
      </c>
      <c r="F230" s="9" t="s">
        <v>355</v>
      </c>
      <c r="G230" s="9">
        <v>1</v>
      </c>
      <c r="H230" s="9">
        <v>3</v>
      </c>
      <c r="I230" s="9">
        <v>2</v>
      </c>
      <c r="J230" s="9">
        <v>3</v>
      </c>
      <c r="K230" s="9" t="s">
        <v>263</v>
      </c>
      <c r="L230" s="9" t="s">
        <v>123</v>
      </c>
      <c r="M230" s="9">
        <v>2</v>
      </c>
      <c r="N230" s="9">
        <v>3</v>
      </c>
      <c r="O230" s="9">
        <v>5</v>
      </c>
      <c r="Q230" s="9">
        <v>4</v>
      </c>
      <c r="R230" s="9">
        <v>4</v>
      </c>
      <c r="S230" s="9">
        <v>1</v>
      </c>
      <c r="T230" s="9">
        <v>5</v>
      </c>
      <c r="U230" s="9">
        <v>5</v>
      </c>
      <c r="V230" s="9">
        <v>2</v>
      </c>
      <c r="W230" s="9">
        <v>1</v>
      </c>
      <c r="X230" s="9">
        <v>5</v>
      </c>
      <c r="Y230" s="9">
        <v>2</v>
      </c>
      <c r="Z230" s="9">
        <v>2</v>
      </c>
      <c r="AA230" s="9">
        <v>1</v>
      </c>
      <c r="AB230" s="9">
        <v>2</v>
      </c>
      <c r="AC230" s="9">
        <v>2</v>
      </c>
      <c r="AD230" s="9">
        <v>2</v>
      </c>
      <c r="AE230" s="9">
        <v>2</v>
      </c>
    </row>
    <row r="231" spans="2:31" hidden="1" x14ac:dyDescent="0.35">
      <c r="B231" s="9">
        <v>1</v>
      </c>
      <c r="C231" s="12">
        <v>45418.740435127314</v>
      </c>
      <c r="D231" s="9" t="s">
        <v>354</v>
      </c>
      <c r="E231" s="9" t="s">
        <v>161</v>
      </c>
      <c r="F231" s="9" t="s">
        <v>355</v>
      </c>
      <c r="G231" s="9">
        <v>2</v>
      </c>
      <c r="H231" s="9">
        <v>2</v>
      </c>
      <c r="I231" s="9">
        <v>5</v>
      </c>
      <c r="J231" s="9">
        <v>3</v>
      </c>
      <c r="K231" s="9" t="s">
        <v>264</v>
      </c>
      <c r="L231" s="9" t="s">
        <v>121</v>
      </c>
      <c r="M231" s="9">
        <v>4</v>
      </c>
      <c r="N231" s="9">
        <v>3</v>
      </c>
      <c r="O231" s="9">
        <v>5</v>
      </c>
      <c r="Q231" s="9">
        <v>4</v>
      </c>
      <c r="R231" s="9">
        <v>3</v>
      </c>
      <c r="S231" s="9">
        <v>3</v>
      </c>
      <c r="T231" s="9">
        <v>3</v>
      </c>
      <c r="U231" s="9">
        <v>5</v>
      </c>
      <c r="V231" s="9">
        <v>1</v>
      </c>
      <c r="W231" s="9">
        <v>1</v>
      </c>
      <c r="X231" s="9">
        <v>5</v>
      </c>
      <c r="Y231" s="9">
        <v>2</v>
      </c>
      <c r="Z231" s="9">
        <v>3</v>
      </c>
      <c r="AA231" s="9">
        <v>3</v>
      </c>
      <c r="AB231" s="9">
        <v>4</v>
      </c>
      <c r="AC231" s="9">
        <v>4</v>
      </c>
      <c r="AD231" s="9">
        <v>2</v>
      </c>
      <c r="AE231" s="9">
        <v>5</v>
      </c>
    </row>
    <row r="232" spans="2:31" hidden="1" x14ac:dyDescent="0.35">
      <c r="B232" s="9">
        <v>1</v>
      </c>
      <c r="C232" s="12">
        <v>45418.743827951388</v>
      </c>
      <c r="D232" s="9" t="s">
        <v>354</v>
      </c>
      <c r="E232" s="9" t="s">
        <v>161</v>
      </c>
      <c r="F232" s="9" t="s">
        <v>255</v>
      </c>
      <c r="G232" s="9">
        <v>2</v>
      </c>
      <c r="H232" s="9">
        <v>4</v>
      </c>
      <c r="I232" s="9">
        <v>3</v>
      </c>
      <c r="J232" s="9">
        <v>5</v>
      </c>
      <c r="K232" s="9" t="s">
        <v>264</v>
      </c>
      <c r="L232" s="9" t="s">
        <v>123</v>
      </c>
      <c r="M232" s="9">
        <v>2</v>
      </c>
      <c r="N232" s="9">
        <v>3</v>
      </c>
      <c r="O232" s="9">
        <v>3</v>
      </c>
      <c r="P232" s="9" t="s">
        <v>86</v>
      </c>
      <c r="Q232" s="9">
        <v>1</v>
      </c>
      <c r="R232" s="9">
        <v>2</v>
      </c>
      <c r="S232" s="9">
        <v>3</v>
      </c>
      <c r="T232" s="9">
        <v>2</v>
      </c>
      <c r="U232" s="9">
        <v>5</v>
      </c>
      <c r="V232" s="9">
        <v>2</v>
      </c>
      <c r="W232" s="9">
        <v>2</v>
      </c>
      <c r="X232" s="9">
        <v>5</v>
      </c>
      <c r="Y232" s="9">
        <v>3</v>
      </c>
      <c r="Z232" s="9">
        <v>3</v>
      </c>
      <c r="AA232" s="9">
        <v>4</v>
      </c>
      <c r="AB232" s="9">
        <v>2</v>
      </c>
      <c r="AC232" s="9">
        <v>2</v>
      </c>
      <c r="AD232" s="9">
        <v>2</v>
      </c>
      <c r="AE232" s="9">
        <v>2</v>
      </c>
    </row>
    <row r="233" spans="2:31" hidden="1" x14ac:dyDescent="0.35">
      <c r="B233" s="9">
        <v>1</v>
      </c>
      <c r="C233" s="12">
        <v>45418.77168726852</v>
      </c>
      <c r="D233" s="9" t="s">
        <v>354</v>
      </c>
      <c r="E233" s="9" t="s">
        <v>161</v>
      </c>
      <c r="F233" s="9" t="s">
        <v>255</v>
      </c>
      <c r="G233" s="9">
        <v>3</v>
      </c>
      <c r="H233" s="9">
        <v>4</v>
      </c>
      <c r="I233" s="9">
        <v>4</v>
      </c>
      <c r="J233" s="9">
        <v>4</v>
      </c>
      <c r="K233" s="9" t="s">
        <v>263</v>
      </c>
      <c r="L233" s="9" t="s">
        <v>121</v>
      </c>
      <c r="M233" s="9">
        <v>5</v>
      </c>
      <c r="N233" s="9">
        <v>4</v>
      </c>
      <c r="O233" s="9">
        <v>4</v>
      </c>
      <c r="P233" s="9" t="s">
        <v>86</v>
      </c>
      <c r="Q233" s="9">
        <v>3</v>
      </c>
      <c r="R233" s="9">
        <v>3</v>
      </c>
      <c r="S233" s="9">
        <v>3</v>
      </c>
      <c r="T233" s="9">
        <v>5</v>
      </c>
      <c r="U233" s="9">
        <v>5</v>
      </c>
      <c r="V233" s="9">
        <v>5</v>
      </c>
      <c r="W233" s="9">
        <v>4</v>
      </c>
      <c r="X233" s="9">
        <v>5</v>
      </c>
      <c r="Y233" s="9">
        <v>5</v>
      </c>
      <c r="Z233" s="9">
        <v>4</v>
      </c>
      <c r="AA233" s="9">
        <v>4</v>
      </c>
      <c r="AB233" s="9">
        <v>4</v>
      </c>
      <c r="AC233" s="9">
        <v>4</v>
      </c>
      <c r="AD233" s="9">
        <v>5</v>
      </c>
      <c r="AE233" s="9">
        <v>5</v>
      </c>
    </row>
    <row r="234" spans="2:31" hidden="1" x14ac:dyDescent="0.35">
      <c r="B234" s="9">
        <v>1</v>
      </c>
      <c r="C234" s="12">
        <v>45418.81518549769</v>
      </c>
      <c r="D234" s="9" t="s">
        <v>354</v>
      </c>
      <c r="E234" s="9" t="s">
        <v>161</v>
      </c>
      <c r="F234" s="9" t="s">
        <v>255</v>
      </c>
      <c r="G234" s="9">
        <v>1</v>
      </c>
      <c r="H234" s="9">
        <v>2</v>
      </c>
      <c r="I234" s="9">
        <v>1</v>
      </c>
      <c r="J234" s="9">
        <v>5</v>
      </c>
      <c r="K234" s="9" t="s">
        <v>263</v>
      </c>
      <c r="L234" s="9" t="s">
        <v>121</v>
      </c>
      <c r="M234" s="9">
        <v>4</v>
      </c>
      <c r="N234" s="9">
        <v>4</v>
      </c>
      <c r="O234" s="9">
        <v>3</v>
      </c>
      <c r="Q234" s="9">
        <v>2</v>
      </c>
      <c r="R234" s="9">
        <v>4</v>
      </c>
      <c r="S234" s="9">
        <v>2</v>
      </c>
      <c r="T234" s="9">
        <v>1</v>
      </c>
      <c r="U234" s="9">
        <v>5</v>
      </c>
      <c r="V234" s="9">
        <v>3</v>
      </c>
      <c r="W234" s="9">
        <v>1</v>
      </c>
      <c r="X234" s="9">
        <v>5</v>
      </c>
      <c r="Y234" s="9">
        <v>2</v>
      </c>
      <c r="Z234" s="9">
        <v>3</v>
      </c>
      <c r="AA234" s="9">
        <v>4</v>
      </c>
      <c r="AB234" s="9">
        <v>4</v>
      </c>
      <c r="AC234" s="9">
        <v>4</v>
      </c>
      <c r="AD234" s="9">
        <v>4</v>
      </c>
      <c r="AE234" s="9">
        <v>4</v>
      </c>
    </row>
    <row r="235" spans="2:31" hidden="1" x14ac:dyDescent="0.35">
      <c r="B235" s="9">
        <v>1</v>
      </c>
      <c r="C235" s="12">
        <v>45418.820828634256</v>
      </c>
      <c r="D235" s="9" t="s">
        <v>354</v>
      </c>
      <c r="E235" s="9" t="s">
        <v>161</v>
      </c>
      <c r="F235" s="9" t="s">
        <v>355</v>
      </c>
      <c r="G235" s="9">
        <v>1</v>
      </c>
      <c r="H235" s="9">
        <v>3</v>
      </c>
      <c r="I235" s="9">
        <v>1</v>
      </c>
      <c r="J235" s="9">
        <v>3</v>
      </c>
      <c r="K235" s="9" t="s">
        <v>264</v>
      </c>
      <c r="L235" s="9" t="s">
        <v>121</v>
      </c>
      <c r="M235" s="9">
        <v>4</v>
      </c>
      <c r="N235" s="9">
        <v>4</v>
      </c>
      <c r="O235" s="9">
        <v>4</v>
      </c>
      <c r="Q235" s="9">
        <v>4</v>
      </c>
      <c r="R235" s="9">
        <v>2</v>
      </c>
      <c r="S235" s="9">
        <v>1</v>
      </c>
      <c r="T235" s="9">
        <v>3</v>
      </c>
      <c r="U235" s="9">
        <v>5</v>
      </c>
      <c r="V235" s="9">
        <v>4</v>
      </c>
      <c r="W235" s="9">
        <v>1</v>
      </c>
      <c r="X235" s="9">
        <v>5</v>
      </c>
      <c r="Y235" s="9">
        <v>3</v>
      </c>
      <c r="Z235" s="9">
        <v>4</v>
      </c>
      <c r="AA235" s="9">
        <v>3</v>
      </c>
      <c r="AB235" s="9">
        <v>5</v>
      </c>
      <c r="AC235" s="9">
        <v>5</v>
      </c>
      <c r="AD235" s="9">
        <v>5</v>
      </c>
      <c r="AE235" s="9">
        <v>5</v>
      </c>
    </row>
    <row r="236" spans="2:31" hidden="1" x14ac:dyDescent="0.35">
      <c r="B236" s="9">
        <v>1</v>
      </c>
      <c r="C236" s="12">
        <v>45418.867061793979</v>
      </c>
      <c r="D236" s="9" t="s">
        <v>354</v>
      </c>
      <c r="E236" s="9" t="s">
        <v>161</v>
      </c>
      <c r="F236" s="9" t="s">
        <v>355</v>
      </c>
      <c r="G236" s="9">
        <v>4</v>
      </c>
      <c r="H236" s="9">
        <v>5</v>
      </c>
      <c r="I236" s="9">
        <v>5</v>
      </c>
      <c r="J236" s="9">
        <v>3</v>
      </c>
      <c r="K236" s="9" t="s">
        <v>263</v>
      </c>
      <c r="L236" s="9" t="s">
        <v>121</v>
      </c>
      <c r="M236" s="9">
        <v>4</v>
      </c>
      <c r="N236" s="9">
        <v>3</v>
      </c>
      <c r="O236" s="9">
        <v>3</v>
      </c>
      <c r="Q236" s="9">
        <v>2</v>
      </c>
      <c r="R236" s="9">
        <v>2</v>
      </c>
      <c r="S236" s="9">
        <v>3</v>
      </c>
      <c r="T236" s="9">
        <v>4</v>
      </c>
      <c r="U236" s="9">
        <v>5</v>
      </c>
      <c r="V236" s="9">
        <v>3</v>
      </c>
      <c r="W236" s="9">
        <v>5</v>
      </c>
      <c r="X236" s="9">
        <v>5</v>
      </c>
      <c r="Y236" s="9">
        <v>4</v>
      </c>
      <c r="Z236" s="9">
        <v>5</v>
      </c>
      <c r="AA236" s="9">
        <v>3</v>
      </c>
      <c r="AB236" s="9">
        <v>4</v>
      </c>
      <c r="AC236" s="9">
        <v>5</v>
      </c>
      <c r="AD236" s="9">
        <v>4</v>
      </c>
      <c r="AE236" s="9">
        <v>5</v>
      </c>
    </row>
    <row r="237" spans="2:31" hidden="1" x14ac:dyDescent="0.35">
      <c r="B237" s="9">
        <v>1</v>
      </c>
      <c r="C237" s="12">
        <v>45418.885404050925</v>
      </c>
      <c r="D237" s="9" t="s">
        <v>354</v>
      </c>
      <c r="E237" s="9" t="s">
        <v>161</v>
      </c>
      <c r="F237" s="9" t="s">
        <v>255</v>
      </c>
      <c r="G237" s="9">
        <v>4</v>
      </c>
      <c r="H237" s="9">
        <v>4</v>
      </c>
      <c r="I237" s="9">
        <v>4</v>
      </c>
      <c r="J237" s="9">
        <v>4</v>
      </c>
      <c r="K237" s="9" t="s">
        <v>264</v>
      </c>
      <c r="L237" s="9" t="s">
        <v>123</v>
      </c>
      <c r="M237" s="9">
        <v>3</v>
      </c>
      <c r="N237" s="9">
        <v>3</v>
      </c>
      <c r="O237" s="9">
        <v>4</v>
      </c>
      <c r="P237" s="9" t="s">
        <v>86</v>
      </c>
      <c r="Q237" s="9">
        <v>2</v>
      </c>
      <c r="R237" s="9">
        <v>2</v>
      </c>
      <c r="S237" s="9">
        <v>3</v>
      </c>
      <c r="T237" s="9">
        <v>3</v>
      </c>
      <c r="U237" s="9">
        <v>4</v>
      </c>
      <c r="V237" s="9">
        <v>3</v>
      </c>
      <c r="W237" s="9">
        <v>4</v>
      </c>
      <c r="X237" s="9">
        <v>4</v>
      </c>
      <c r="Y237" s="9">
        <v>3</v>
      </c>
      <c r="Z237" s="9">
        <v>3</v>
      </c>
      <c r="AA237" s="9">
        <v>3</v>
      </c>
      <c r="AB237" s="9">
        <v>3</v>
      </c>
      <c r="AC237" s="9">
        <v>4</v>
      </c>
      <c r="AD237" s="9">
        <v>4</v>
      </c>
      <c r="AE237" s="9">
        <v>3</v>
      </c>
    </row>
    <row r="238" spans="2:31" hidden="1" x14ac:dyDescent="0.35">
      <c r="B238" s="9">
        <v>1</v>
      </c>
      <c r="C238" s="12">
        <v>45418.891568703708</v>
      </c>
      <c r="D238" s="9" t="s">
        <v>354</v>
      </c>
      <c r="E238" s="9" t="s">
        <v>161</v>
      </c>
      <c r="F238" s="9" t="s">
        <v>255</v>
      </c>
      <c r="G238" s="9">
        <v>1</v>
      </c>
      <c r="H238" s="9">
        <v>3</v>
      </c>
      <c r="I238" s="9">
        <v>1</v>
      </c>
      <c r="J238" s="9">
        <v>2</v>
      </c>
      <c r="K238" s="9" t="s">
        <v>263</v>
      </c>
      <c r="L238" s="9" t="s">
        <v>123</v>
      </c>
      <c r="M238" s="9">
        <v>1</v>
      </c>
      <c r="N238" s="9">
        <v>1</v>
      </c>
      <c r="O238" s="9">
        <v>2</v>
      </c>
      <c r="Q238" s="9">
        <v>3</v>
      </c>
      <c r="R238" s="9">
        <v>1</v>
      </c>
      <c r="S238" s="9">
        <v>2</v>
      </c>
      <c r="T238" s="9">
        <v>2</v>
      </c>
      <c r="U238" s="9">
        <v>3</v>
      </c>
      <c r="V238" s="9">
        <v>2</v>
      </c>
      <c r="W238" s="9">
        <v>2</v>
      </c>
      <c r="X238" s="9">
        <v>3</v>
      </c>
      <c r="Y238" s="9">
        <v>1</v>
      </c>
      <c r="Z238" s="9">
        <v>2</v>
      </c>
      <c r="AA238" s="9">
        <v>2</v>
      </c>
      <c r="AB238" s="9">
        <v>2</v>
      </c>
      <c r="AC238" s="9">
        <v>2</v>
      </c>
      <c r="AD238" s="9">
        <v>2</v>
      </c>
      <c r="AE238" s="9">
        <v>2</v>
      </c>
    </row>
    <row r="239" spans="2:31" hidden="1" x14ac:dyDescent="0.35">
      <c r="B239" s="9">
        <v>1</v>
      </c>
      <c r="C239" s="12">
        <v>45418.893617453708</v>
      </c>
      <c r="D239" s="9" t="s">
        <v>354</v>
      </c>
      <c r="E239" s="9" t="s">
        <v>161</v>
      </c>
      <c r="F239" s="9" t="s">
        <v>355</v>
      </c>
      <c r="G239" s="9">
        <v>4</v>
      </c>
      <c r="H239" s="9">
        <v>4</v>
      </c>
      <c r="I239" s="9">
        <v>3</v>
      </c>
      <c r="J239" s="9">
        <v>4</v>
      </c>
      <c r="K239" s="9" t="s">
        <v>263</v>
      </c>
      <c r="L239" s="9" t="s">
        <v>121</v>
      </c>
      <c r="M239" s="9">
        <v>3</v>
      </c>
      <c r="N239" s="9">
        <v>4</v>
      </c>
      <c r="O239" s="9">
        <v>4</v>
      </c>
      <c r="Q239" s="9">
        <v>4</v>
      </c>
      <c r="R239" s="9">
        <v>4</v>
      </c>
      <c r="S239" s="9">
        <v>4</v>
      </c>
      <c r="T239" s="9">
        <v>4</v>
      </c>
      <c r="U239" s="9">
        <v>4</v>
      </c>
      <c r="V239" s="9">
        <v>4</v>
      </c>
      <c r="W239" s="9">
        <v>3</v>
      </c>
      <c r="X239" s="9">
        <v>4</v>
      </c>
      <c r="Y239" s="9">
        <v>3</v>
      </c>
      <c r="Z239" s="9">
        <v>4</v>
      </c>
      <c r="AA239" s="9">
        <v>4</v>
      </c>
      <c r="AB239" s="9">
        <v>4</v>
      </c>
      <c r="AC239" s="9">
        <v>4</v>
      </c>
      <c r="AD239" s="9">
        <v>4</v>
      </c>
      <c r="AE239" s="9">
        <v>4</v>
      </c>
    </row>
    <row r="240" spans="2:31" hidden="1" x14ac:dyDescent="0.35">
      <c r="B240" s="9">
        <v>1</v>
      </c>
      <c r="C240" s="12">
        <v>45418.894312766206</v>
      </c>
      <c r="D240" s="9" t="s">
        <v>354</v>
      </c>
      <c r="E240" s="9" t="s">
        <v>161</v>
      </c>
      <c r="F240" s="9" t="s">
        <v>355</v>
      </c>
      <c r="G240" s="9">
        <v>3</v>
      </c>
      <c r="H240" s="9">
        <v>3</v>
      </c>
      <c r="I240" s="9">
        <v>3</v>
      </c>
      <c r="J240" s="9">
        <v>3</v>
      </c>
      <c r="K240" s="9" t="s">
        <v>263</v>
      </c>
      <c r="L240" s="9" t="s">
        <v>121</v>
      </c>
      <c r="M240" s="9">
        <v>5</v>
      </c>
      <c r="N240" s="9">
        <v>4</v>
      </c>
      <c r="O240" s="9">
        <v>5</v>
      </c>
      <c r="Q240" s="9">
        <v>4</v>
      </c>
      <c r="R240" s="9">
        <v>4</v>
      </c>
      <c r="S240" s="9">
        <v>4</v>
      </c>
      <c r="T240" s="9">
        <v>5</v>
      </c>
      <c r="U240" s="9">
        <v>5</v>
      </c>
      <c r="V240" s="9">
        <v>3</v>
      </c>
      <c r="W240" s="9">
        <v>3</v>
      </c>
      <c r="X240" s="9">
        <v>5</v>
      </c>
      <c r="Y240" s="9">
        <v>4</v>
      </c>
      <c r="Z240" s="9">
        <v>4</v>
      </c>
      <c r="AA240" s="9">
        <v>4</v>
      </c>
      <c r="AB240" s="9">
        <v>4</v>
      </c>
      <c r="AC240" s="9">
        <v>4</v>
      </c>
      <c r="AD240" s="9">
        <v>4</v>
      </c>
      <c r="AE240" s="9">
        <v>4</v>
      </c>
    </row>
    <row r="241" spans="2:31" hidden="1" x14ac:dyDescent="0.35">
      <c r="B241" s="9">
        <v>1</v>
      </c>
      <c r="C241" s="12">
        <v>45418.903801979162</v>
      </c>
      <c r="D241" s="9" t="s">
        <v>354</v>
      </c>
      <c r="E241" s="9" t="s">
        <v>161</v>
      </c>
      <c r="F241" s="9" t="s">
        <v>255</v>
      </c>
      <c r="G241" s="9">
        <v>4</v>
      </c>
      <c r="H241" s="9">
        <v>2</v>
      </c>
      <c r="I241" s="9">
        <v>3</v>
      </c>
      <c r="J241" s="9">
        <v>5</v>
      </c>
      <c r="K241" s="9" t="s">
        <v>264</v>
      </c>
      <c r="L241" s="9" t="s">
        <v>123</v>
      </c>
      <c r="M241" s="9">
        <v>4</v>
      </c>
      <c r="N241" s="9">
        <v>4</v>
      </c>
      <c r="O241" s="9">
        <v>3</v>
      </c>
      <c r="Q241" s="9">
        <v>2</v>
      </c>
      <c r="R241" s="9">
        <v>2</v>
      </c>
      <c r="S241" s="9">
        <v>1</v>
      </c>
      <c r="T241" s="9">
        <v>3</v>
      </c>
      <c r="U241" s="9">
        <v>4</v>
      </c>
      <c r="V241" s="9">
        <v>4</v>
      </c>
      <c r="W241" s="9">
        <v>3</v>
      </c>
      <c r="X241" s="9">
        <v>4</v>
      </c>
      <c r="Y241" s="9">
        <v>3</v>
      </c>
      <c r="Z241" s="9">
        <v>4</v>
      </c>
      <c r="AA241" s="9">
        <v>3</v>
      </c>
      <c r="AB241" s="9">
        <v>4</v>
      </c>
      <c r="AC241" s="9">
        <v>4</v>
      </c>
      <c r="AD241" s="9">
        <v>4</v>
      </c>
      <c r="AE241" s="9">
        <v>4</v>
      </c>
    </row>
    <row r="242" spans="2:31" hidden="1" x14ac:dyDescent="0.35">
      <c r="B242" s="9">
        <v>1</v>
      </c>
      <c r="C242" s="12">
        <v>45418.912042083335</v>
      </c>
      <c r="D242" s="9" t="s">
        <v>354</v>
      </c>
      <c r="E242" s="9" t="s">
        <v>161</v>
      </c>
      <c r="F242" s="9" t="s">
        <v>255</v>
      </c>
      <c r="G242" s="9">
        <v>1</v>
      </c>
      <c r="H242" s="9">
        <v>1</v>
      </c>
      <c r="I242" s="9">
        <v>2</v>
      </c>
      <c r="J242" s="9">
        <v>2</v>
      </c>
      <c r="K242" s="9" t="s">
        <v>264</v>
      </c>
      <c r="L242" s="9" t="s">
        <v>121</v>
      </c>
      <c r="M242" s="9">
        <v>2</v>
      </c>
      <c r="N242" s="9">
        <v>4</v>
      </c>
      <c r="O242" s="9">
        <v>4</v>
      </c>
      <c r="P242" s="9" t="s">
        <v>86</v>
      </c>
      <c r="Q242" s="9">
        <v>5</v>
      </c>
      <c r="R242" s="9">
        <v>1</v>
      </c>
      <c r="S242" s="9">
        <v>1</v>
      </c>
      <c r="T242" s="9">
        <v>3</v>
      </c>
      <c r="U242" s="9">
        <v>5</v>
      </c>
      <c r="V242" s="9">
        <v>3</v>
      </c>
      <c r="W242" s="9">
        <v>2</v>
      </c>
      <c r="X242" s="9">
        <v>3</v>
      </c>
      <c r="Y242" s="9">
        <v>3</v>
      </c>
      <c r="Z242" s="9">
        <v>3</v>
      </c>
      <c r="AA242" s="9">
        <v>3</v>
      </c>
      <c r="AB242" s="9">
        <v>2</v>
      </c>
      <c r="AC242" s="9">
        <v>4</v>
      </c>
      <c r="AD242" s="9">
        <v>4</v>
      </c>
      <c r="AE242" s="9">
        <v>4</v>
      </c>
    </row>
    <row r="243" spans="2:31" hidden="1" x14ac:dyDescent="0.35">
      <c r="B243" s="9">
        <v>1</v>
      </c>
      <c r="C243" s="12">
        <v>45418.915199432871</v>
      </c>
      <c r="D243" s="9" t="s">
        <v>354</v>
      </c>
      <c r="E243" s="9" t="s">
        <v>161</v>
      </c>
      <c r="F243" s="9" t="s">
        <v>355</v>
      </c>
      <c r="G243" s="9">
        <v>4</v>
      </c>
      <c r="H243" s="9">
        <v>1</v>
      </c>
      <c r="I243" s="9">
        <v>4</v>
      </c>
      <c r="J243" s="9">
        <v>4</v>
      </c>
      <c r="K243" s="9" t="s">
        <v>264</v>
      </c>
      <c r="L243" s="9" t="s">
        <v>123</v>
      </c>
      <c r="M243" s="9">
        <v>3</v>
      </c>
      <c r="N243" s="9">
        <v>5</v>
      </c>
      <c r="O243" s="9">
        <v>5</v>
      </c>
      <c r="Q243" s="9">
        <v>1</v>
      </c>
      <c r="R243" s="9">
        <v>3</v>
      </c>
      <c r="S243" s="9">
        <v>3</v>
      </c>
      <c r="T243" s="9">
        <v>3</v>
      </c>
      <c r="U243" s="9">
        <v>5</v>
      </c>
      <c r="V243" s="9">
        <v>4</v>
      </c>
      <c r="W243" s="9">
        <v>4</v>
      </c>
      <c r="X243" s="9">
        <v>5</v>
      </c>
      <c r="Y243" s="9">
        <v>5</v>
      </c>
      <c r="Z243" s="9">
        <v>4</v>
      </c>
      <c r="AA243" s="9">
        <v>1</v>
      </c>
      <c r="AB243" s="9">
        <v>4</v>
      </c>
      <c r="AC243" s="9">
        <v>4</v>
      </c>
      <c r="AD243" s="9">
        <v>4</v>
      </c>
      <c r="AE243" s="9">
        <v>5</v>
      </c>
    </row>
    <row r="244" spans="2:31" hidden="1" x14ac:dyDescent="0.35">
      <c r="B244" s="9">
        <v>1</v>
      </c>
      <c r="C244" s="12">
        <v>45418.930720775461</v>
      </c>
      <c r="D244" s="9" t="s">
        <v>354</v>
      </c>
      <c r="E244" s="9" t="s">
        <v>161</v>
      </c>
      <c r="F244" s="9" t="s">
        <v>355</v>
      </c>
      <c r="G244" s="9">
        <v>1</v>
      </c>
      <c r="H244" s="9">
        <v>1</v>
      </c>
      <c r="I244" s="9">
        <v>3</v>
      </c>
      <c r="J244" s="9">
        <v>1</v>
      </c>
      <c r="K244" s="9" t="s">
        <v>263</v>
      </c>
      <c r="L244" s="9" t="s">
        <v>121</v>
      </c>
      <c r="M244" s="9">
        <v>3</v>
      </c>
      <c r="N244" s="9">
        <v>3</v>
      </c>
      <c r="O244" s="9">
        <v>3</v>
      </c>
      <c r="P244" s="9" t="s">
        <v>86</v>
      </c>
      <c r="Q244" s="9">
        <v>3</v>
      </c>
      <c r="R244" s="9">
        <v>1</v>
      </c>
      <c r="S244" s="9">
        <v>2</v>
      </c>
      <c r="T244" s="9">
        <v>2</v>
      </c>
      <c r="U244" s="9">
        <v>3</v>
      </c>
      <c r="V244" s="9">
        <v>1</v>
      </c>
      <c r="W244" s="9">
        <v>3</v>
      </c>
      <c r="X244" s="9">
        <v>3</v>
      </c>
      <c r="Y244" s="9">
        <v>1</v>
      </c>
      <c r="Z244" s="9">
        <v>1</v>
      </c>
      <c r="AA244" s="9">
        <v>1</v>
      </c>
      <c r="AB244" s="9">
        <v>1</v>
      </c>
      <c r="AC244" s="9">
        <v>1</v>
      </c>
      <c r="AD244" s="9">
        <v>1</v>
      </c>
      <c r="AE244" s="9">
        <v>1</v>
      </c>
    </row>
    <row r="245" spans="2:31" hidden="1" x14ac:dyDescent="0.35">
      <c r="B245" s="9">
        <v>1</v>
      </c>
      <c r="C245" s="12">
        <v>45418.971970416664</v>
      </c>
      <c r="D245" s="9" t="s">
        <v>354</v>
      </c>
      <c r="E245" s="9" t="s">
        <v>161</v>
      </c>
      <c r="F245" s="9" t="s">
        <v>355</v>
      </c>
      <c r="G245" s="9">
        <v>2</v>
      </c>
      <c r="H245" s="9">
        <v>1</v>
      </c>
      <c r="I245" s="9">
        <v>2</v>
      </c>
      <c r="J245" s="9">
        <v>2</v>
      </c>
      <c r="K245" s="9" t="s">
        <v>263</v>
      </c>
      <c r="L245" s="9" t="s">
        <v>123</v>
      </c>
      <c r="M245" s="9">
        <v>3</v>
      </c>
      <c r="N245" s="9">
        <v>4</v>
      </c>
      <c r="O245" s="9">
        <v>2</v>
      </c>
      <c r="Q245" s="9">
        <v>2</v>
      </c>
      <c r="R245" s="9">
        <v>2</v>
      </c>
      <c r="S245" s="9">
        <v>1</v>
      </c>
      <c r="T245" s="9">
        <v>4</v>
      </c>
      <c r="U245" s="9">
        <v>4</v>
      </c>
      <c r="V245" s="9">
        <v>3</v>
      </c>
      <c r="W245" s="9">
        <v>2</v>
      </c>
      <c r="X245" s="9">
        <v>3</v>
      </c>
      <c r="Y245" s="9">
        <v>2</v>
      </c>
      <c r="Z245" s="9">
        <v>2</v>
      </c>
      <c r="AA245" s="9">
        <v>2</v>
      </c>
      <c r="AB245" s="9">
        <v>3</v>
      </c>
      <c r="AC245" s="9">
        <v>2</v>
      </c>
      <c r="AD245" s="9">
        <v>2</v>
      </c>
      <c r="AE245" s="9">
        <v>1</v>
      </c>
    </row>
    <row r="246" spans="2:31" hidden="1" x14ac:dyDescent="0.35">
      <c r="B246" s="9">
        <v>1</v>
      </c>
      <c r="C246" s="12">
        <v>45419.317859618051</v>
      </c>
      <c r="D246" s="9" t="s">
        <v>354</v>
      </c>
      <c r="E246" s="9" t="s">
        <v>161</v>
      </c>
      <c r="F246" s="9" t="s">
        <v>355</v>
      </c>
      <c r="G246" s="9">
        <v>1</v>
      </c>
      <c r="H246" s="9">
        <v>1</v>
      </c>
      <c r="I246" s="9">
        <v>2</v>
      </c>
      <c r="J246" s="9">
        <v>2</v>
      </c>
      <c r="K246" s="9" t="s">
        <v>263</v>
      </c>
      <c r="L246" s="9" t="s">
        <v>121</v>
      </c>
      <c r="M246" s="9">
        <v>4</v>
      </c>
      <c r="N246" s="9">
        <v>4</v>
      </c>
      <c r="O246" s="9">
        <v>2</v>
      </c>
      <c r="P246" s="9" t="s">
        <v>86</v>
      </c>
      <c r="Q246" s="9">
        <v>1</v>
      </c>
      <c r="R246" s="9">
        <v>3</v>
      </c>
      <c r="S246" s="9">
        <v>2</v>
      </c>
      <c r="T246" s="9">
        <v>2</v>
      </c>
      <c r="U246" s="9">
        <v>5</v>
      </c>
      <c r="V246" s="9">
        <v>3</v>
      </c>
      <c r="W246" s="9">
        <v>3</v>
      </c>
      <c r="X246" s="9">
        <v>4</v>
      </c>
      <c r="Y246" s="9">
        <v>1</v>
      </c>
      <c r="Z246" s="9">
        <v>4</v>
      </c>
      <c r="AA246" s="9">
        <v>1</v>
      </c>
      <c r="AB246" s="9">
        <v>1</v>
      </c>
      <c r="AC246" s="9">
        <v>1</v>
      </c>
      <c r="AD246" s="9">
        <v>1</v>
      </c>
      <c r="AE246" s="9">
        <v>1</v>
      </c>
    </row>
    <row r="247" spans="2:31" hidden="1" x14ac:dyDescent="0.35">
      <c r="B247" s="9">
        <v>1</v>
      </c>
      <c r="C247" s="12">
        <v>45419.376696168983</v>
      </c>
      <c r="D247" s="9" t="s">
        <v>354</v>
      </c>
      <c r="E247" s="9" t="s">
        <v>161</v>
      </c>
      <c r="F247" s="9" t="s">
        <v>353</v>
      </c>
      <c r="G247" s="9">
        <v>1</v>
      </c>
      <c r="H247" s="9">
        <v>2</v>
      </c>
      <c r="I247" s="9">
        <v>1</v>
      </c>
      <c r="J247" s="9">
        <v>3</v>
      </c>
      <c r="K247" s="9" t="s">
        <v>378</v>
      </c>
      <c r="L247" s="9" t="s">
        <v>123</v>
      </c>
      <c r="M247" s="9">
        <v>4</v>
      </c>
      <c r="N247" s="9">
        <v>4</v>
      </c>
      <c r="O247" s="9">
        <v>5</v>
      </c>
      <c r="P247" s="9" t="s">
        <v>86</v>
      </c>
      <c r="Q247" s="9">
        <v>3</v>
      </c>
      <c r="R247" s="9">
        <v>3</v>
      </c>
      <c r="S247" s="9">
        <v>1</v>
      </c>
      <c r="T247" s="9">
        <v>2</v>
      </c>
      <c r="U247" s="9">
        <v>3</v>
      </c>
      <c r="V247" s="9">
        <v>3</v>
      </c>
      <c r="W247" s="9">
        <v>2</v>
      </c>
      <c r="X247" s="9">
        <v>4</v>
      </c>
      <c r="Y247" s="9">
        <v>2</v>
      </c>
      <c r="Z247" s="9">
        <v>2</v>
      </c>
      <c r="AA247" s="9">
        <v>1</v>
      </c>
      <c r="AB247" s="9">
        <v>2</v>
      </c>
      <c r="AC247" s="9">
        <v>5</v>
      </c>
      <c r="AD247" s="9">
        <v>4</v>
      </c>
      <c r="AE247" s="9">
        <v>3</v>
      </c>
    </row>
    <row r="248" spans="2:31" hidden="1" x14ac:dyDescent="0.35">
      <c r="B248" s="9">
        <v>1</v>
      </c>
      <c r="C248" s="12">
        <v>45421.556715856481</v>
      </c>
      <c r="D248" s="9" t="s">
        <v>352</v>
      </c>
      <c r="E248" s="9" t="s">
        <v>161</v>
      </c>
      <c r="F248" s="9" t="s">
        <v>355</v>
      </c>
      <c r="G248" s="9">
        <v>2</v>
      </c>
      <c r="H248" s="9">
        <v>1</v>
      </c>
      <c r="I248" s="9">
        <v>2</v>
      </c>
      <c r="J248" s="9">
        <v>2</v>
      </c>
      <c r="K248" s="9" t="s">
        <v>263</v>
      </c>
      <c r="L248" s="9" t="s">
        <v>121</v>
      </c>
      <c r="M248" s="9">
        <v>5</v>
      </c>
      <c r="N248" s="9">
        <v>2</v>
      </c>
      <c r="O248" s="9">
        <v>4</v>
      </c>
      <c r="Q248" s="9">
        <v>3</v>
      </c>
      <c r="R248" s="9">
        <v>2</v>
      </c>
      <c r="S248" s="9">
        <v>2</v>
      </c>
      <c r="T248" s="9">
        <v>3</v>
      </c>
      <c r="U248" s="9">
        <v>4</v>
      </c>
      <c r="V248" s="9">
        <v>2</v>
      </c>
      <c r="W248" s="9">
        <v>1</v>
      </c>
      <c r="X248" s="9">
        <v>5</v>
      </c>
      <c r="Y248" s="9">
        <v>4</v>
      </c>
      <c r="Z248" s="9">
        <v>3</v>
      </c>
      <c r="AA248" s="9">
        <v>1</v>
      </c>
      <c r="AB248" s="9">
        <v>5</v>
      </c>
      <c r="AC248" s="9">
        <v>5</v>
      </c>
      <c r="AD248" s="9">
        <v>5</v>
      </c>
      <c r="AE248" s="9">
        <v>5</v>
      </c>
    </row>
    <row r="249" spans="2:31" hidden="1" x14ac:dyDescent="0.35">
      <c r="B249" s="9">
        <v>1</v>
      </c>
      <c r="C249" s="12">
        <v>45421.631130740745</v>
      </c>
      <c r="D249" s="9" t="s">
        <v>352</v>
      </c>
      <c r="E249" s="9" t="s">
        <v>161</v>
      </c>
      <c r="F249" s="9" t="s">
        <v>356</v>
      </c>
      <c r="G249" s="9">
        <v>5</v>
      </c>
      <c r="H249" s="9">
        <v>3</v>
      </c>
      <c r="I249" s="9">
        <v>5</v>
      </c>
      <c r="J249" s="9">
        <v>3</v>
      </c>
      <c r="K249" s="9" t="s">
        <v>263</v>
      </c>
      <c r="L249" s="9" t="s">
        <v>121</v>
      </c>
      <c r="M249" s="9">
        <v>4</v>
      </c>
      <c r="N249" s="9">
        <v>4</v>
      </c>
      <c r="O249" s="9">
        <v>4</v>
      </c>
      <c r="Q249" s="9">
        <v>3</v>
      </c>
      <c r="R249" s="9">
        <v>4</v>
      </c>
      <c r="S249" s="9">
        <v>4</v>
      </c>
      <c r="T249" s="9">
        <v>5</v>
      </c>
      <c r="U249" s="9">
        <v>5</v>
      </c>
      <c r="V249" s="9">
        <v>4</v>
      </c>
      <c r="W249" s="9">
        <v>4</v>
      </c>
      <c r="X249" s="9">
        <v>4</v>
      </c>
      <c r="Y249" s="9">
        <v>3</v>
      </c>
      <c r="Z249" s="9">
        <v>3</v>
      </c>
      <c r="AA249" s="9">
        <v>3</v>
      </c>
      <c r="AB249" s="9">
        <v>3</v>
      </c>
      <c r="AC249" s="9">
        <v>3</v>
      </c>
      <c r="AD249" s="9">
        <v>3</v>
      </c>
      <c r="AE249" s="9">
        <v>3</v>
      </c>
    </row>
    <row r="250" spans="2:31" hidden="1" x14ac:dyDescent="0.35">
      <c r="B250" s="9">
        <v>1</v>
      </c>
      <c r="C250" s="12">
        <v>45422.506501377313</v>
      </c>
      <c r="D250" s="9" t="s">
        <v>354</v>
      </c>
      <c r="E250" s="9" t="s">
        <v>161</v>
      </c>
      <c r="F250" s="9" t="s">
        <v>255</v>
      </c>
      <c r="G250" s="9">
        <v>3</v>
      </c>
      <c r="H250" s="9">
        <v>2</v>
      </c>
      <c r="I250" s="9">
        <v>4</v>
      </c>
      <c r="J250" s="9">
        <v>3</v>
      </c>
      <c r="K250" s="9" t="s">
        <v>264</v>
      </c>
      <c r="L250" s="9" t="s">
        <v>121</v>
      </c>
      <c r="M250" s="9">
        <v>3</v>
      </c>
      <c r="N250" s="9">
        <v>3</v>
      </c>
      <c r="O250" s="9">
        <v>4</v>
      </c>
      <c r="Q250" s="9">
        <v>3</v>
      </c>
      <c r="R250" s="9">
        <v>3</v>
      </c>
      <c r="S250" s="9">
        <v>3</v>
      </c>
      <c r="T250" s="9">
        <v>4</v>
      </c>
      <c r="U250" s="9">
        <v>4</v>
      </c>
      <c r="V250" s="9">
        <v>4</v>
      </c>
      <c r="W250" s="9">
        <v>3</v>
      </c>
      <c r="X250" s="9">
        <v>4</v>
      </c>
      <c r="Y250" s="9">
        <v>3</v>
      </c>
      <c r="Z250" s="9">
        <v>2</v>
      </c>
      <c r="AA250" s="9">
        <v>3</v>
      </c>
      <c r="AB250" s="9">
        <v>3</v>
      </c>
      <c r="AC250" s="9">
        <v>4</v>
      </c>
      <c r="AD250" s="9">
        <v>4</v>
      </c>
      <c r="AE250" s="9">
        <v>4</v>
      </c>
    </row>
    <row r="251" spans="2:31" hidden="1" x14ac:dyDescent="0.35">
      <c r="B251" s="9">
        <v>1</v>
      </c>
      <c r="C251" s="12">
        <v>45425.883664236113</v>
      </c>
      <c r="D251" s="9" t="s">
        <v>354</v>
      </c>
      <c r="E251" s="9" t="s">
        <v>161</v>
      </c>
      <c r="F251" s="9" t="s">
        <v>255</v>
      </c>
      <c r="G251" s="9">
        <v>3</v>
      </c>
      <c r="H251" s="9">
        <v>3</v>
      </c>
      <c r="I251" s="9">
        <v>2</v>
      </c>
      <c r="J251" s="9">
        <v>4</v>
      </c>
      <c r="K251" s="9" t="s">
        <v>264</v>
      </c>
      <c r="L251" s="9" t="s">
        <v>121</v>
      </c>
      <c r="M251" s="9">
        <v>4</v>
      </c>
      <c r="N251" s="9">
        <v>4</v>
      </c>
      <c r="O251" s="9">
        <v>4</v>
      </c>
      <c r="Q251" s="9">
        <v>4</v>
      </c>
      <c r="R251" s="9">
        <v>4</v>
      </c>
      <c r="S251" s="9">
        <v>3</v>
      </c>
      <c r="T251" s="9">
        <v>4</v>
      </c>
      <c r="U251" s="9">
        <v>5</v>
      </c>
      <c r="V251" s="9">
        <v>4</v>
      </c>
      <c r="W251" s="9">
        <v>2</v>
      </c>
      <c r="X251" s="9">
        <v>5</v>
      </c>
      <c r="Y251" s="9">
        <v>3</v>
      </c>
      <c r="Z251" s="9">
        <v>4</v>
      </c>
      <c r="AA251" s="9">
        <v>3</v>
      </c>
      <c r="AB251" s="9">
        <v>3</v>
      </c>
      <c r="AC251" s="9">
        <v>3</v>
      </c>
      <c r="AD251" s="9">
        <v>3</v>
      </c>
      <c r="AE251" s="9">
        <v>3</v>
      </c>
    </row>
    <row r="252" spans="2:31" hidden="1" x14ac:dyDescent="0.35">
      <c r="B252" s="9">
        <v>1</v>
      </c>
      <c r="C252" s="12">
        <v>45425.899899039352</v>
      </c>
      <c r="D252" s="9" t="s">
        <v>354</v>
      </c>
      <c r="E252" s="9" t="s">
        <v>161</v>
      </c>
      <c r="F252" s="9" t="s">
        <v>255</v>
      </c>
      <c r="G252" s="9">
        <v>3</v>
      </c>
      <c r="H252" s="9">
        <v>1</v>
      </c>
      <c r="I252" s="9">
        <v>5</v>
      </c>
      <c r="J252" s="9">
        <v>4</v>
      </c>
      <c r="K252" s="9" t="s">
        <v>264</v>
      </c>
      <c r="L252" s="9" t="s">
        <v>121</v>
      </c>
      <c r="M252" s="9">
        <v>2</v>
      </c>
      <c r="N252" s="9">
        <v>3</v>
      </c>
      <c r="O252" s="9">
        <v>5</v>
      </c>
      <c r="Q252" s="9">
        <v>2</v>
      </c>
      <c r="R252" s="9">
        <v>2</v>
      </c>
      <c r="S252" s="9">
        <v>2</v>
      </c>
      <c r="T252" s="9">
        <v>5</v>
      </c>
      <c r="U252" s="9">
        <v>5</v>
      </c>
      <c r="V252" s="9">
        <v>4</v>
      </c>
      <c r="W252" s="9">
        <v>3</v>
      </c>
      <c r="X252" s="9">
        <v>5</v>
      </c>
      <c r="Y252" s="9">
        <v>2</v>
      </c>
      <c r="Z252" s="9">
        <v>2</v>
      </c>
      <c r="AA252" s="9">
        <v>3</v>
      </c>
      <c r="AB252" s="9">
        <v>4</v>
      </c>
      <c r="AC252" s="9">
        <v>5</v>
      </c>
      <c r="AD252" s="9">
        <v>3</v>
      </c>
      <c r="AE252" s="9">
        <v>4</v>
      </c>
    </row>
    <row r="253" spans="2:31" hidden="1" x14ac:dyDescent="0.35">
      <c r="B253" s="9">
        <v>1</v>
      </c>
      <c r="C253" s="12">
        <v>45425.948420567132</v>
      </c>
      <c r="D253" s="9" t="s">
        <v>354</v>
      </c>
      <c r="E253" s="9" t="s">
        <v>161</v>
      </c>
      <c r="F253" s="9" t="s">
        <v>355</v>
      </c>
      <c r="G253" s="9">
        <v>3</v>
      </c>
      <c r="H253" s="9">
        <v>3</v>
      </c>
      <c r="I253" s="9">
        <v>3</v>
      </c>
      <c r="J253" s="9">
        <v>4</v>
      </c>
      <c r="K253" s="9" t="s">
        <v>263</v>
      </c>
      <c r="L253" s="9" t="s">
        <v>121</v>
      </c>
      <c r="M253" s="9">
        <v>3</v>
      </c>
      <c r="N253" s="9">
        <v>4</v>
      </c>
      <c r="O253" s="9">
        <v>4</v>
      </c>
      <c r="Q253" s="9">
        <v>2</v>
      </c>
      <c r="R253" s="9">
        <v>2</v>
      </c>
      <c r="S253" s="9">
        <v>3</v>
      </c>
      <c r="T253" s="9">
        <v>3</v>
      </c>
      <c r="U253" s="9">
        <v>5</v>
      </c>
      <c r="V253" s="9">
        <v>4</v>
      </c>
      <c r="W253" s="9">
        <v>3</v>
      </c>
      <c r="X253" s="9">
        <v>5</v>
      </c>
      <c r="Y253" s="9">
        <v>3</v>
      </c>
      <c r="Z253" s="9">
        <v>4</v>
      </c>
      <c r="AA253" s="9">
        <v>4</v>
      </c>
      <c r="AB253" s="9">
        <v>5</v>
      </c>
      <c r="AC253" s="9">
        <v>5</v>
      </c>
      <c r="AD253" s="9">
        <v>4</v>
      </c>
      <c r="AE253" s="9">
        <v>4</v>
      </c>
    </row>
    <row r="254" spans="2:31" hidden="1" x14ac:dyDescent="0.35">
      <c r="B254" s="9">
        <v>1</v>
      </c>
      <c r="C254" s="12">
        <v>45425.951452210647</v>
      </c>
      <c r="D254" s="9" t="s">
        <v>354</v>
      </c>
      <c r="E254" s="9" t="s">
        <v>161</v>
      </c>
      <c r="F254" s="9" t="s">
        <v>355</v>
      </c>
      <c r="G254" s="9">
        <v>1</v>
      </c>
      <c r="H254" s="9">
        <v>3</v>
      </c>
      <c r="I254" s="9">
        <v>1</v>
      </c>
      <c r="J254" s="9">
        <v>4</v>
      </c>
      <c r="K254" s="9" t="s">
        <v>263</v>
      </c>
      <c r="L254" s="9" t="s">
        <v>121</v>
      </c>
      <c r="M254" s="9">
        <v>5</v>
      </c>
      <c r="N254" s="9">
        <v>5</v>
      </c>
      <c r="O254" s="9">
        <v>1</v>
      </c>
      <c r="P254" s="9" t="s">
        <v>86</v>
      </c>
      <c r="Q254" s="9">
        <v>5</v>
      </c>
      <c r="R254" s="9">
        <v>5</v>
      </c>
      <c r="S254" s="9">
        <v>1</v>
      </c>
      <c r="T254" s="9">
        <v>1</v>
      </c>
      <c r="U254" s="9">
        <v>5</v>
      </c>
      <c r="V254" s="9">
        <v>3</v>
      </c>
      <c r="W254" s="9">
        <v>1</v>
      </c>
      <c r="X254" s="9">
        <v>3</v>
      </c>
      <c r="Y254" s="9">
        <v>3</v>
      </c>
      <c r="Z254" s="9">
        <v>3</v>
      </c>
      <c r="AA254" s="9">
        <v>1</v>
      </c>
      <c r="AB254" s="9">
        <v>1</v>
      </c>
      <c r="AC254" s="9">
        <v>1</v>
      </c>
      <c r="AD254" s="9">
        <v>1</v>
      </c>
      <c r="AE254" s="9">
        <v>1</v>
      </c>
    </row>
    <row r="255" spans="2:31" hidden="1" x14ac:dyDescent="0.35">
      <c r="B255" s="9">
        <v>1</v>
      </c>
      <c r="C255" s="12">
        <v>45425.956673726847</v>
      </c>
      <c r="D255" s="9" t="s">
        <v>354</v>
      </c>
      <c r="E255" s="9" t="s">
        <v>161</v>
      </c>
      <c r="F255" s="9" t="s">
        <v>355</v>
      </c>
      <c r="G255" s="9">
        <v>2</v>
      </c>
      <c r="H255" s="9">
        <v>4</v>
      </c>
      <c r="I255" s="9">
        <v>4</v>
      </c>
      <c r="J255" s="9">
        <v>2</v>
      </c>
      <c r="K255" s="9" t="s">
        <v>263</v>
      </c>
      <c r="L255" s="9" t="s">
        <v>121</v>
      </c>
      <c r="M255" s="9">
        <v>4</v>
      </c>
      <c r="N255" s="9">
        <v>4</v>
      </c>
      <c r="O255" s="9">
        <v>3</v>
      </c>
      <c r="Q255" s="9">
        <v>1</v>
      </c>
      <c r="R255" s="9">
        <v>1</v>
      </c>
      <c r="S255" s="9">
        <v>1</v>
      </c>
      <c r="T255" s="9">
        <v>3</v>
      </c>
      <c r="U255" s="9">
        <v>5</v>
      </c>
      <c r="V255" s="9">
        <v>4</v>
      </c>
      <c r="W255" s="9">
        <v>2</v>
      </c>
      <c r="X255" s="9">
        <v>4</v>
      </c>
      <c r="Y255" s="9">
        <v>5</v>
      </c>
      <c r="Z255" s="9">
        <v>5</v>
      </c>
      <c r="AA255" s="9">
        <v>3</v>
      </c>
      <c r="AB255" s="9">
        <v>3</v>
      </c>
      <c r="AC255" s="9">
        <v>3</v>
      </c>
      <c r="AD255" s="9">
        <v>3</v>
      </c>
      <c r="AE255" s="9">
        <v>4</v>
      </c>
    </row>
    <row r="256" spans="2:31" hidden="1" x14ac:dyDescent="0.35">
      <c r="B256" s="9">
        <v>1</v>
      </c>
      <c r="C256" s="12">
        <v>45426.339504456017</v>
      </c>
      <c r="D256" s="9" t="s">
        <v>354</v>
      </c>
      <c r="E256" s="9" t="s">
        <v>161</v>
      </c>
      <c r="F256" s="9" t="s">
        <v>255</v>
      </c>
      <c r="G256" s="9">
        <v>3</v>
      </c>
      <c r="H256" s="9">
        <v>4</v>
      </c>
      <c r="I256" s="9">
        <v>4</v>
      </c>
      <c r="J256" s="9">
        <v>5</v>
      </c>
      <c r="K256" s="9" t="s">
        <v>264</v>
      </c>
      <c r="L256" s="9" t="s">
        <v>121</v>
      </c>
      <c r="M256" s="9">
        <v>5</v>
      </c>
      <c r="N256" s="9">
        <v>5</v>
      </c>
      <c r="O256" s="9">
        <v>5</v>
      </c>
      <c r="P256" s="9" t="s">
        <v>210</v>
      </c>
      <c r="Q256" s="9">
        <v>4</v>
      </c>
      <c r="R256" s="9">
        <v>3</v>
      </c>
      <c r="S256" s="9">
        <v>4</v>
      </c>
      <c r="T256" s="9">
        <v>5</v>
      </c>
      <c r="U256" s="9">
        <v>5</v>
      </c>
      <c r="V256" s="9">
        <v>5</v>
      </c>
      <c r="W256" s="9">
        <v>4</v>
      </c>
      <c r="X256" s="9">
        <v>5</v>
      </c>
      <c r="Y256" s="9">
        <v>4</v>
      </c>
      <c r="Z256" s="9">
        <v>5</v>
      </c>
      <c r="AA256" s="9">
        <v>4</v>
      </c>
      <c r="AB256" s="9">
        <v>3</v>
      </c>
      <c r="AC256" s="9">
        <v>4</v>
      </c>
      <c r="AD256" s="9">
        <v>4</v>
      </c>
      <c r="AE256" s="9">
        <v>4</v>
      </c>
    </row>
    <row r="257" spans="1:36" hidden="1" x14ac:dyDescent="0.35">
      <c r="B257" s="9">
        <v>1</v>
      </c>
      <c r="C257" s="12">
        <v>45426.395781168976</v>
      </c>
      <c r="D257" s="9" t="s">
        <v>354</v>
      </c>
      <c r="E257" s="9" t="s">
        <v>161</v>
      </c>
      <c r="F257" s="9" t="s">
        <v>255</v>
      </c>
      <c r="G257" s="9">
        <v>3</v>
      </c>
      <c r="H257" s="9">
        <v>2</v>
      </c>
      <c r="I257" s="9">
        <v>3</v>
      </c>
      <c r="J257" s="9">
        <v>4</v>
      </c>
      <c r="K257" s="9" t="s">
        <v>264</v>
      </c>
      <c r="L257" s="9" t="s">
        <v>121</v>
      </c>
      <c r="M257" s="9">
        <v>5</v>
      </c>
      <c r="N257" s="9">
        <v>5</v>
      </c>
      <c r="O257" s="9">
        <v>5</v>
      </c>
      <c r="P257" s="9" t="s">
        <v>86</v>
      </c>
      <c r="Q257" s="9">
        <v>4</v>
      </c>
      <c r="R257" s="9">
        <v>2</v>
      </c>
      <c r="S257" s="9">
        <v>4</v>
      </c>
      <c r="T257" s="9">
        <v>5</v>
      </c>
      <c r="U257" s="9">
        <v>5</v>
      </c>
      <c r="V257" s="9">
        <v>5</v>
      </c>
      <c r="W257" s="9">
        <v>2</v>
      </c>
      <c r="X257" s="9">
        <v>5</v>
      </c>
      <c r="Y257" s="9">
        <v>4</v>
      </c>
      <c r="Z257" s="9">
        <v>4</v>
      </c>
      <c r="AA257" s="9">
        <v>4</v>
      </c>
      <c r="AB257" s="9">
        <v>3</v>
      </c>
      <c r="AC257" s="9">
        <v>4</v>
      </c>
      <c r="AD257" s="9">
        <v>4</v>
      </c>
      <c r="AE257" s="9">
        <v>4</v>
      </c>
    </row>
    <row r="258" spans="1:36" hidden="1" x14ac:dyDescent="0.35">
      <c r="B258" s="9">
        <v>1</v>
      </c>
      <c r="C258" s="12">
        <v>45418.782196238426</v>
      </c>
      <c r="D258" s="9" t="s">
        <v>354</v>
      </c>
      <c r="E258" s="9" t="s">
        <v>162</v>
      </c>
      <c r="F258" s="9" t="s">
        <v>255</v>
      </c>
      <c r="G258" s="9">
        <v>3</v>
      </c>
      <c r="H258" s="9">
        <v>3</v>
      </c>
      <c r="I258" s="9">
        <v>3</v>
      </c>
      <c r="J258" s="9">
        <v>3</v>
      </c>
      <c r="K258" s="9" t="s">
        <v>263</v>
      </c>
      <c r="L258" s="9" t="s">
        <v>121</v>
      </c>
      <c r="M258" s="9">
        <v>5</v>
      </c>
      <c r="N258" s="9">
        <v>4</v>
      </c>
      <c r="O258" s="9">
        <v>5</v>
      </c>
      <c r="P258" s="9" t="s">
        <v>86</v>
      </c>
      <c r="Q258" s="9">
        <v>3</v>
      </c>
      <c r="R258" s="9">
        <v>3</v>
      </c>
      <c r="S258" s="9">
        <v>2</v>
      </c>
      <c r="T258" s="9">
        <v>5</v>
      </c>
      <c r="U258" s="9">
        <v>5</v>
      </c>
      <c r="V258" s="9">
        <v>3</v>
      </c>
      <c r="W258" s="9">
        <v>4</v>
      </c>
      <c r="X258" s="9">
        <v>5</v>
      </c>
      <c r="Y258" s="9">
        <v>5</v>
      </c>
      <c r="Z258" s="9">
        <v>5</v>
      </c>
      <c r="AA258" s="9">
        <v>5</v>
      </c>
      <c r="AB258" s="9">
        <v>5</v>
      </c>
      <c r="AC258" s="9">
        <v>5</v>
      </c>
      <c r="AD258" s="9">
        <v>5</v>
      </c>
      <c r="AE258" s="9">
        <v>5</v>
      </c>
    </row>
    <row r="259" spans="1:36" hidden="1" x14ac:dyDescent="0.35">
      <c r="B259" s="9">
        <v>1</v>
      </c>
      <c r="C259" s="12">
        <v>45418.773827430559</v>
      </c>
      <c r="D259" s="9" t="s">
        <v>354</v>
      </c>
      <c r="E259" s="9" t="s">
        <v>163</v>
      </c>
      <c r="F259" s="9" t="s">
        <v>255</v>
      </c>
      <c r="G259" s="9">
        <v>1</v>
      </c>
      <c r="H259" s="9">
        <v>3</v>
      </c>
      <c r="I259" s="9">
        <v>4</v>
      </c>
      <c r="J259" s="9">
        <v>2</v>
      </c>
      <c r="K259" s="9" t="s">
        <v>264</v>
      </c>
      <c r="L259" s="9" t="s">
        <v>121</v>
      </c>
      <c r="M259" s="9">
        <v>3</v>
      </c>
      <c r="N259" s="9">
        <v>5</v>
      </c>
      <c r="O259" s="9">
        <v>5</v>
      </c>
      <c r="P259" s="9" t="s">
        <v>211</v>
      </c>
      <c r="Q259" s="9">
        <v>3</v>
      </c>
      <c r="R259" s="9">
        <v>1</v>
      </c>
      <c r="S259" s="9">
        <v>1</v>
      </c>
      <c r="T259" s="9">
        <v>3</v>
      </c>
      <c r="U259" s="9">
        <v>5</v>
      </c>
      <c r="V259" s="9">
        <v>2</v>
      </c>
      <c r="W259" s="9">
        <v>2</v>
      </c>
      <c r="X259" s="9">
        <v>5</v>
      </c>
      <c r="Y259" s="9">
        <v>3</v>
      </c>
      <c r="Z259" s="9">
        <v>4</v>
      </c>
      <c r="AA259" s="9">
        <v>1</v>
      </c>
      <c r="AB259" s="9">
        <v>3</v>
      </c>
      <c r="AC259" s="9">
        <v>4</v>
      </c>
      <c r="AD259" s="9">
        <v>1</v>
      </c>
      <c r="AE259" s="9">
        <v>1</v>
      </c>
    </row>
    <row r="260" spans="1:36" hidden="1" x14ac:dyDescent="0.35">
      <c r="B260" s="9">
        <v>1</v>
      </c>
      <c r="C260" s="12">
        <v>45418.930618020837</v>
      </c>
      <c r="D260" s="9">
        <f>SUBTOTAL(9,D2:D259)</f>
        <v>0</v>
      </c>
      <c r="E260" s="9" t="s">
        <v>164</v>
      </c>
      <c r="F260" s="9" t="s">
        <v>255</v>
      </c>
      <c r="G260" s="9">
        <v>4</v>
      </c>
      <c r="H260" s="9">
        <v>4</v>
      </c>
      <c r="I260" s="9">
        <v>3</v>
      </c>
      <c r="J260" s="9">
        <v>4</v>
      </c>
      <c r="K260" s="9" t="s">
        <v>263</v>
      </c>
      <c r="L260" s="9" t="s">
        <v>121</v>
      </c>
      <c r="M260" s="9">
        <v>3</v>
      </c>
      <c r="N260" s="9">
        <v>3</v>
      </c>
      <c r="O260" s="9">
        <v>3</v>
      </c>
      <c r="Q260" s="9">
        <v>3</v>
      </c>
      <c r="R260" s="9">
        <v>3</v>
      </c>
      <c r="S260" s="9">
        <v>2</v>
      </c>
      <c r="T260" s="9">
        <v>3</v>
      </c>
      <c r="U260" s="9">
        <v>3</v>
      </c>
      <c r="V260" s="9">
        <v>3</v>
      </c>
      <c r="W260" s="9">
        <v>3</v>
      </c>
      <c r="X260" s="9">
        <v>5</v>
      </c>
      <c r="Y260" s="9">
        <v>4</v>
      </c>
      <c r="Z260" s="9">
        <v>3</v>
      </c>
      <c r="AA260" s="9">
        <v>3</v>
      </c>
      <c r="AB260" s="9">
        <v>3</v>
      </c>
      <c r="AC260" s="9">
        <v>3</v>
      </c>
      <c r="AD260" s="9">
        <v>3</v>
      </c>
      <c r="AE260" s="9">
        <v>3</v>
      </c>
    </row>
    <row r="261" spans="1:36" hidden="1" x14ac:dyDescent="0.35">
      <c r="B261" s="13">
        <v>1</v>
      </c>
      <c r="C261" s="15">
        <v>45418.734091122686</v>
      </c>
      <c r="D261" t="s">
        <v>354</v>
      </c>
      <c r="E261" t="s">
        <v>357</v>
      </c>
      <c r="F261" t="s">
        <v>355</v>
      </c>
      <c r="G261" s="1">
        <v>1</v>
      </c>
      <c r="H261" s="1">
        <v>1</v>
      </c>
      <c r="I261" s="1">
        <v>2</v>
      </c>
      <c r="J261" s="1">
        <v>2</v>
      </c>
      <c r="K261" t="s">
        <v>263</v>
      </c>
      <c r="L261" t="s">
        <v>121</v>
      </c>
      <c r="M261" s="1">
        <v>4</v>
      </c>
      <c r="N261" s="1">
        <v>4</v>
      </c>
      <c r="O261" s="1">
        <v>4</v>
      </c>
      <c r="P261" t="s">
        <v>86</v>
      </c>
      <c r="Q261" s="1">
        <v>1</v>
      </c>
      <c r="R261" s="1">
        <v>1</v>
      </c>
      <c r="S261" s="1">
        <v>1</v>
      </c>
      <c r="T261" s="1">
        <v>4</v>
      </c>
      <c r="U261" s="1">
        <v>5</v>
      </c>
      <c r="V261" s="1">
        <v>2</v>
      </c>
      <c r="W261" s="1">
        <v>1</v>
      </c>
      <c r="X261" s="1">
        <v>5</v>
      </c>
      <c r="Y261" s="1">
        <v>3</v>
      </c>
      <c r="Z261" s="1">
        <v>3</v>
      </c>
      <c r="AA261" s="1">
        <v>3</v>
      </c>
      <c r="AB261" s="1">
        <v>3</v>
      </c>
      <c r="AC261" s="1">
        <v>3</v>
      </c>
      <c r="AD261" s="1">
        <v>2</v>
      </c>
      <c r="AE261" s="1">
        <v>4</v>
      </c>
    </row>
    <row r="262" spans="1:36" hidden="1" x14ac:dyDescent="0.35">
      <c r="B262" s="14">
        <v>1</v>
      </c>
      <c r="C262" s="15">
        <v>45425.908518518518</v>
      </c>
      <c r="D262" t="s">
        <v>352</v>
      </c>
      <c r="E262" s="1">
        <v>1972</v>
      </c>
      <c r="F262" t="s">
        <v>255</v>
      </c>
      <c r="G262" s="1">
        <v>1</v>
      </c>
      <c r="H262" s="1">
        <v>3</v>
      </c>
      <c r="I262" s="1">
        <v>2</v>
      </c>
      <c r="J262" s="1">
        <v>2</v>
      </c>
      <c r="K262" t="s">
        <v>263</v>
      </c>
      <c r="L262" t="s">
        <v>121</v>
      </c>
      <c r="M262" s="1">
        <v>4</v>
      </c>
      <c r="N262" s="1">
        <v>3</v>
      </c>
      <c r="O262" s="1">
        <v>4</v>
      </c>
      <c r="Q262" s="1">
        <v>3</v>
      </c>
      <c r="R262" s="1">
        <v>2</v>
      </c>
      <c r="S262" s="1">
        <v>1</v>
      </c>
      <c r="T262" s="1">
        <v>3</v>
      </c>
      <c r="U262" s="1">
        <v>5</v>
      </c>
      <c r="V262" s="1">
        <v>3</v>
      </c>
      <c r="W262" s="1">
        <v>2</v>
      </c>
      <c r="X262" s="1">
        <v>5</v>
      </c>
      <c r="Y262" s="1">
        <v>2</v>
      </c>
      <c r="Z262" s="1">
        <v>3</v>
      </c>
      <c r="AA262" s="1">
        <v>2</v>
      </c>
      <c r="AB262" s="1">
        <v>2</v>
      </c>
      <c r="AC262" s="1">
        <v>2</v>
      </c>
      <c r="AD262" s="1">
        <v>2</v>
      </c>
      <c r="AE262" s="1">
        <v>2</v>
      </c>
    </row>
    <row r="263" spans="1:36" hidden="1" x14ac:dyDescent="0.35">
      <c r="B263" s="14">
        <v>1</v>
      </c>
      <c r="C263" s="15">
        <v>45426.313084560185</v>
      </c>
      <c r="D263" t="s">
        <v>352</v>
      </c>
      <c r="E263" s="1">
        <v>1978</v>
      </c>
      <c r="F263" t="s">
        <v>255</v>
      </c>
      <c r="G263" s="1">
        <v>3</v>
      </c>
      <c r="H263" s="1">
        <v>3</v>
      </c>
      <c r="I263" s="1">
        <v>1</v>
      </c>
      <c r="J263" s="1">
        <v>3</v>
      </c>
      <c r="K263" t="s">
        <v>263</v>
      </c>
      <c r="L263" t="s">
        <v>121</v>
      </c>
      <c r="M263" s="1">
        <v>3</v>
      </c>
      <c r="N263" s="1">
        <v>3</v>
      </c>
      <c r="O263" s="1">
        <v>3</v>
      </c>
      <c r="P263" t="s">
        <v>86</v>
      </c>
      <c r="Q263" s="1">
        <v>2</v>
      </c>
      <c r="R263" s="1">
        <v>2</v>
      </c>
      <c r="S263" s="1">
        <v>2</v>
      </c>
      <c r="T263" s="1">
        <v>3</v>
      </c>
      <c r="U263" s="1">
        <v>4</v>
      </c>
      <c r="V263" s="1">
        <v>3</v>
      </c>
      <c r="W263" s="1">
        <v>3</v>
      </c>
      <c r="X263" s="1">
        <v>3</v>
      </c>
      <c r="Y263" s="1">
        <v>3</v>
      </c>
      <c r="Z263" s="1">
        <v>3</v>
      </c>
      <c r="AA263" s="1">
        <v>3</v>
      </c>
      <c r="AB263" s="1">
        <v>3</v>
      </c>
      <c r="AC263" s="1">
        <v>3</v>
      </c>
      <c r="AD263" s="1">
        <v>3</v>
      </c>
      <c r="AE263" s="1">
        <v>3</v>
      </c>
    </row>
    <row r="264" spans="1:36" x14ac:dyDescent="0.3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</row>
    <row r="265" spans="1:36" x14ac:dyDescent="0.3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</row>
    <row r="266" spans="1:36" x14ac:dyDescent="0.3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34" t="s">
        <v>380</v>
      </c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</row>
    <row r="267" spans="1:36" x14ac:dyDescent="0.35">
      <c r="A267" s="16"/>
      <c r="B267" s="16"/>
      <c r="C267" s="28" t="s">
        <v>368</v>
      </c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</row>
    <row r="268" spans="1:36" x14ac:dyDescent="0.35">
      <c r="A268" s="16"/>
      <c r="B268" s="16"/>
      <c r="C268" s="28">
        <v>261</v>
      </c>
      <c r="D268" s="16"/>
      <c r="E268" s="16"/>
      <c r="F268" s="16"/>
      <c r="G268" s="16"/>
      <c r="H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1" t="s">
        <v>358</v>
      </c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</row>
    <row r="269" spans="1:36" x14ac:dyDescent="0.35">
      <c r="A269" s="16"/>
      <c r="B269" s="16"/>
      <c r="C269" s="16"/>
      <c r="D269" s="16"/>
      <c r="E269" s="16"/>
      <c r="F269" s="16"/>
      <c r="G269" s="35"/>
      <c r="H269" s="36" t="s">
        <v>359</v>
      </c>
      <c r="I269" s="11" t="s">
        <v>386</v>
      </c>
      <c r="K269" s="16"/>
      <c r="L269" s="16"/>
      <c r="M269" s="16"/>
      <c r="N269" s="16"/>
      <c r="O269" s="16"/>
      <c r="P269" s="16"/>
      <c r="Q269" s="161" t="s">
        <v>358</v>
      </c>
      <c r="R269" s="16"/>
      <c r="S269" s="16"/>
      <c r="T269" s="16"/>
      <c r="U269" s="16"/>
      <c r="V269" s="16"/>
      <c r="W269" s="16"/>
      <c r="X269" s="16"/>
      <c r="Y269" s="35"/>
      <c r="Z269" s="162"/>
      <c r="AA269" s="41" t="s">
        <v>385</v>
      </c>
      <c r="AB269" s="16"/>
      <c r="AC269" s="16"/>
      <c r="AD269" s="16"/>
      <c r="AE269" s="16"/>
      <c r="AF269" s="16"/>
      <c r="AG269" s="16"/>
      <c r="AH269" s="16"/>
      <c r="AI269" s="16"/>
      <c r="AJ269" s="16"/>
    </row>
    <row r="270" spans="1:36" x14ac:dyDescent="0.35">
      <c r="A270" s="16"/>
      <c r="B270" s="16"/>
      <c r="C270" s="28" t="s">
        <v>369</v>
      </c>
      <c r="D270" s="16"/>
      <c r="E270" s="16"/>
      <c r="F270" s="16"/>
      <c r="G270" s="37" t="s">
        <v>360</v>
      </c>
      <c r="H270" s="38">
        <v>166</v>
      </c>
      <c r="I270" s="154">
        <f>H270*100/C274</f>
        <v>67.206477732793516</v>
      </c>
      <c r="K270" s="16"/>
      <c r="L270" s="16"/>
      <c r="M270" s="16"/>
      <c r="N270" s="35"/>
      <c r="O270" s="35"/>
      <c r="P270" s="35"/>
      <c r="Q270" s="162"/>
      <c r="R270" s="41" t="s">
        <v>385</v>
      </c>
      <c r="S270" s="16"/>
      <c r="T270" s="16"/>
      <c r="U270" s="16"/>
      <c r="V270" s="16"/>
      <c r="W270" s="16"/>
      <c r="X270" s="16"/>
      <c r="Y270" s="163" t="s">
        <v>111</v>
      </c>
      <c r="Z270" s="38">
        <v>81</v>
      </c>
      <c r="AA270" s="44">
        <f>Z270*100/C274</f>
        <v>32.793522267206477</v>
      </c>
      <c r="AB270" s="16"/>
      <c r="AC270" s="16"/>
      <c r="AD270" s="16"/>
      <c r="AE270" s="16"/>
      <c r="AF270" s="16"/>
      <c r="AG270" s="16"/>
      <c r="AH270" s="16"/>
      <c r="AI270" s="16"/>
      <c r="AJ270" s="16"/>
    </row>
    <row r="271" spans="1:36" x14ac:dyDescent="0.35">
      <c r="A271" s="16"/>
      <c r="B271" s="16"/>
      <c r="C271" s="28">
        <v>14</v>
      </c>
      <c r="D271" s="16"/>
      <c r="E271" s="16"/>
      <c r="F271" s="40" t="s">
        <v>251</v>
      </c>
      <c r="G271" s="35"/>
      <c r="H271" s="41"/>
      <c r="I271" s="86"/>
      <c r="K271" s="16"/>
      <c r="L271" s="16"/>
      <c r="M271" s="16"/>
      <c r="N271" s="42" t="s">
        <v>255</v>
      </c>
      <c r="O271" s="37"/>
      <c r="P271" s="37"/>
      <c r="Q271" s="38">
        <v>182</v>
      </c>
      <c r="R271" s="44">
        <f>Q271*100/C274</f>
        <v>73.684210526315795</v>
      </c>
      <c r="S271" s="16"/>
      <c r="T271" s="16"/>
      <c r="U271" s="168" t="s">
        <v>363</v>
      </c>
      <c r="V271" s="168"/>
      <c r="W271" s="168"/>
      <c r="X271" s="16"/>
      <c r="Y271" s="162"/>
      <c r="Z271" s="41"/>
      <c r="AA271" s="41"/>
      <c r="AB271" s="16"/>
      <c r="AC271" s="16"/>
      <c r="AD271" s="16"/>
      <c r="AE271" s="16"/>
      <c r="AF271" s="16"/>
      <c r="AG271" s="16"/>
      <c r="AH271" s="16"/>
      <c r="AI271" s="16"/>
      <c r="AJ271" s="16"/>
    </row>
    <row r="272" spans="1:36" x14ac:dyDescent="0.35">
      <c r="A272" s="16"/>
      <c r="B272" s="16"/>
      <c r="C272" s="16"/>
      <c r="D272" s="16"/>
      <c r="E272" s="16"/>
      <c r="F272" s="16"/>
      <c r="G272" s="37" t="s">
        <v>361</v>
      </c>
      <c r="H272" s="38">
        <v>80</v>
      </c>
      <c r="I272" s="154">
        <f>H272*100/C274</f>
        <v>32.388663967611336</v>
      </c>
      <c r="K272" s="16"/>
      <c r="L272" s="16"/>
      <c r="M272" s="16"/>
      <c r="N272" s="35"/>
      <c r="O272" s="35"/>
      <c r="P272" s="35"/>
      <c r="Q272" s="41"/>
      <c r="R272" s="41"/>
      <c r="S272" s="16"/>
      <c r="U272" s="168"/>
      <c r="V272" s="168"/>
      <c r="W272" s="168"/>
      <c r="X272" s="16"/>
      <c r="Y272" s="164" t="s">
        <v>362</v>
      </c>
      <c r="Z272" s="38">
        <v>150</v>
      </c>
      <c r="AA272" s="44">
        <f>Z272*100/C274</f>
        <v>60.728744939271252</v>
      </c>
      <c r="AB272" s="16"/>
      <c r="AC272" s="16"/>
      <c r="AD272" s="16"/>
      <c r="AE272" s="16"/>
      <c r="AF272" s="16"/>
      <c r="AG272" s="16"/>
      <c r="AH272" s="16"/>
      <c r="AI272" s="16"/>
      <c r="AJ272" s="16"/>
    </row>
    <row r="273" spans="1:36" x14ac:dyDescent="0.35">
      <c r="A273" s="16"/>
      <c r="B273" s="16"/>
      <c r="C273" s="28" t="s">
        <v>370</v>
      </c>
      <c r="D273" s="16"/>
      <c r="E273" s="16"/>
      <c r="F273" s="16"/>
      <c r="G273" s="35"/>
      <c r="H273" s="41"/>
      <c r="I273" s="11"/>
      <c r="K273" s="16"/>
      <c r="L273" s="40" t="s">
        <v>379</v>
      </c>
      <c r="M273" s="16"/>
      <c r="N273" s="42" t="s">
        <v>355</v>
      </c>
      <c r="O273" s="39"/>
      <c r="P273" s="39"/>
      <c r="Q273" s="43">
        <v>63</v>
      </c>
      <c r="R273" s="44">
        <f>Q273*100/C274</f>
        <v>25.506072874493928</v>
      </c>
      <c r="S273" s="16"/>
      <c r="T273" s="16"/>
      <c r="U273" s="168"/>
      <c r="V273" s="168"/>
      <c r="W273" s="168"/>
      <c r="X273" s="16"/>
      <c r="Y273" s="165"/>
      <c r="Z273" s="41"/>
      <c r="AA273" s="41"/>
      <c r="AB273" s="16"/>
      <c r="AC273" s="16"/>
      <c r="AD273" s="16"/>
      <c r="AE273" s="16"/>
      <c r="AF273" s="16"/>
      <c r="AG273" s="16"/>
      <c r="AH273" s="16"/>
      <c r="AI273" s="16"/>
      <c r="AJ273" s="16"/>
    </row>
    <row r="274" spans="1:36" x14ac:dyDescent="0.35">
      <c r="A274" s="16"/>
      <c r="B274" s="16"/>
      <c r="C274" s="28">
        <v>247</v>
      </c>
      <c r="D274" s="16"/>
      <c r="E274" s="16"/>
      <c r="F274" s="16"/>
      <c r="G274" s="16" t="s">
        <v>253</v>
      </c>
      <c r="H274" s="44">
        <v>1</v>
      </c>
      <c r="I274" s="154">
        <f>H274*100/C274</f>
        <v>0.40485829959514169</v>
      </c>
      <c r="K274" s="16"/>
      <c r="L274" s="16"/>
      <c r="M274" s="16"/>
      <c r="N274" s="45"/>
      <c r="O274" s="45"/>
      <c r="P274" s="45"/>
      <c r="Q274" s="46"/>
      <c r="R274" s="41"/>
      <c r="S274" s="16"/>
      <c r="T274" s="16"/>
      <c r="U274" s="16"/>
      <c r="V274" s="16"/>
      <c r="W274" s="16"/>
      <c r="X274" s="16"/>
      <c r="Y274" s="166" t="s">
        <v>113</v>
      </c>
      <c r="Z274" s="44">
        <v>15</v>
      </c>
      <c r="AA274" s="44">
        <f>Z274*100/C274</f>
        <v>6.0728744939271255</v>
      </c>
      <c r="AB274" s="16"/>
      <c r="AC274" s="16"/>
      <c r="AD274" s="16"/>
      <c r="AE274" s="16"/>
      <c r="AF274" s="16"/>
      <c r="AG274" s="16"/>
      <c r="AH274" s="16"/>
      <c r="AI274" s="16"/>
      <c r="AJ274" s="16"/>
    </row>
    <row r="275" spans="1:36" x14ac:dyDescent="0.35">
      <c r="A275" s="16"/>
      <c r="B275" s="16"/>
      <c r="C275" s="16"/>
      <c r="D275" s="16"/>
      <c r="E275" s="16"/>
      <c r="F275" s="16"/>
      <c r="G275" s="35"/>
      <c r="H275" s="41"/>
      <c r="I275" s="11"/>
      <c r="K275" s="16"/>
      <c r="L275" s="16"/>
      <c r="M275" s="16"/>
      <c r="N275" s="42" t="s">
        <v>353</v>
      </c>
      <c r="O275" s="37"/>
      <c r="P275" s="37"/>
      <c r="Q275" s="38">
        <v>2</v>
      </c>
      <c r="R275" s="44">
        <f>Q275*100/C274</f>
        <v>0.80971659919028338</v>
      </c>
      <c r="S275" s="16"/>
      <c r="T275" s="16"/>
      <c r="U275" s="16"/>
      <c r="V275" s="16"/>
      <c r="W275" s="16"/>
      <c r="X275" s="16"/>
      <c r="Y275" s="167"/>
      <c r="Z275" s="16"/>
      <c r="AA275" s="44"/>
      <c r="AB275" s="16"/>
      <c r="AC275" s="16"/>
      <c r="AD275" s="16"/>
      <c r="AE275" s="16"/>
      <c r="AF275" s="16"/>
      <c r="AG275" s="16"/>
      <c r="AH275" s="16"/>
      <c r="AI275" s="16"/>
      <c r="AJ275" s="16"/>
    </row>
    <row r="276" spans="1:36" x14ac:dyDescent="0.35">
      <c r="A276" s="16"/>
      <c r="B276" s="16"/>
      <c r="C276" s="16"/>
      <c r="D276" s="16"/>
      <c r="E276" s="16"/>
      <c r="F276" s="40" t="s">
        <v>266</v>
      </c>
      <c r="G276" s="16"/>
      <c r="H276" s="44">
        <v>247</v>
      </c>
      <c r="I276" s="10"/>
      <c r="K276" s="16"/>
      <c r="L276" s="16"/>
      <c r="M276" s="16"/>
      <c r="N276" s="35"/>
      <c r="O276" s="35"/>
      <c r="P276" s="35"/>
      <c r="Q276" s="41"/>
      <c r="R276" s="41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</row>
    <row r="277" spans="1:36" x14ac:dyDescent="0.35">
      <c r="A277" s="16"/>
      <c r="B277" s="16"/>
      <c r="C277" s="28" t="s">
        <v>252</v>
      </c>
      <c r="D277" s="16"/>
      <c r="E277" s="16"/>
      <c r="F277" s="16"/>
      <c r="G277" s="16"/>
      <c r="H277" s="16"/>
      <c r="K277" s="16"/>
      <c r="L277" s="16"/>
      <c r="M277" s="16"/>
      <c r="N277" s="40" t="s">
        <v>266</v>
      </c>
      <c r="O277" s="16"/>
      <c r="P277" s="16"/>
      <c r="Q277" s="44">
        <v>247</v>
      </c>
      <c r="R277" s="44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</row>
    <row r="278" spans="1:36" x14ac:dyDescent="0.35">
      <c r="A278" s="16"/>
      <c r="B278" s="16"/>
      <c r="C278" s="28">
        <v>181</v>
      </c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</row>
    <row r="279" spans="1:36" x14ac:dyDescent="0.3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</row>
    <row r="280" spans="1:36" x14ac:dyDescent="0.35">
      <c r="A280" s="16"/>
      <c r="B280" s="16"/>
      <c r="C280" s="28" t="s">
        <v>371</v>
      </c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40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</row>
    <row r="281" spans="1:36" ht="14.5" customHeight="1" x14ac:dyDescent="0.35">
      <c r="A281" s="16"/>
      <c r="B281" s="16"/>
      <c r="C281" s="28">
        <v>66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</row>
    <row r="282" spans="1:36" x14ac:dyDescent="0.3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</row>
    <row r="283" spans="1:36" x14ac:dyDescent="0.3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</row>
    <row r="284" spans="1:36" x14ac:dyDescent="0.35">
      <c r="A284" s="16"/>
      <c r="B284" s="83"/>
      <c r="C284" s="84" t="s">
        <v>385</v>
      </c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</row>
    <row r="285" spans="1:36" x14ac:dyDescent="0.35">
      <c r="A285" s="16"/>
      <c r="B285" s="85" t="s">
        <v>276</v>
      </c>
      <c r="C285" s="155">
        <f>C281*100/C274</f>
        <v>26.720647773279353</v>
      </c>
      <c r="D285" s="16"/>
      <c r="E285" s="16"/>
      <c r="F285" s="34" t="s">
        <v>149</v>
      </c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</row>
    <row r="286" spans="1:36" x14ac:dyDescent="0.35">
      <c r="A286" s="16"/>
      <c r="B286" s="52" t="s">
        <v>384</v>
      </c>
      <c r="C286" s="156">
        <f>C278*100/C274</f>
        <v>73.279352226720647</v>
      </c>
      <c r="D286" s="16"/>
      <c r="E286" s="16"/>
      <c r="F286" s="16" t="s">
        <v>150</v>
      </c>
      <c r="G286" s="16">
        <v>247</v>
      </c>
      <c r="H286" s="16">
        <v>247</v>
      </c>
      <c r="I286" s="16">
        <v>247</v>
      </c>
      <c r="J286" s="16">
        <v>247</v>
      </c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</row>
    <row r="287" spans="1:36" x14ac:dyDescent="0.35">
      <c r="A287" s="16"/>
      <c r="D287" s="16"/>
      <c r="E287" s="16"/>
      <c r="F287" s="16" t="s">
        <v>151</v>
      </c>
      <c r="G287" s="16">
        <f>AVERAGE(G14:G260)</f>
        <v>2.4858299595141702</v>
      </c>
      <c r="H287" s="16">
        <f>AVERAGE(H14:H260)</f>
        <v>3.2874493927125505</v>
      </c>
      <c r="I287" s="16">
        <f>AVERAGE(I14:I260)</f>
        <v>2.8218623481781377</v>
      </c>
      <c r="J287" s="16">
        <f>AVERAGE(J14:J260)</f>
        <v>3.2469635627530367</v>
      </c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</row>
    <row r="288" spans="1:36" x14ac:dyDescent="0.35">
      <c r="A288" s="16"/>
      <c r="D288" s="16"/>
      <c r="E288" s="16"/>
      <c r="F288" s="16" t="s">
        <v>152</v>
      </c>
      <c r="G288" s="16">
        <f>_xlfn.STDEV.S(G14:G260)</f>
        <v>1.1681762675670606</v>
      </c>
      <c r="H288" s="16">
        <f>_xlfn.STDEV.S(H14:H260)</f>
        <v>1.2039756181481245</v>
      </c>
      <c r="I288" s="16">
        <f t="shared" ref="I288:J288" si="0">_xlfn.STDEV.S(I14:I260)</f>
        <v>1.2099888182642617</v>
      </c>
      <c r="J288" s="16">
        <f t="shared" si="0"/>
        <v>1.1368463415774301</v>
      </c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</row>
    <row r="289" spans="1:36" x14ac:dyDescent="0.35">
      <c r="A289" s="16"/>
      <c r="B289" s="16"/>
      <c r="C289" s="16"/>
      <c r="D289" s="16"/>
      <c r="E289" s="16"/>
      <c r="F289" s="16" t="s">
        <v>153</v>
      </c>
      <c r="G289" s="16">
        <f>_xlfn.MODE.SNGL(G14:G260)</f>
        <v>3</v>
      </c>
      <c r="H289" s="16">
        <f t="shared" ref="H289:J289" si="1">_xlfn.MODE.SNGL(H14:H260)</f>
        <v>4</v>
      </c>
      <c r="I289" s="16">
        <f t="shared" si="1"/>
        <v>4</v>
      </c>
      <c r="J289" s="16">
        <f t="shared" si="1"/>
        <v>4</v>
      </c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</row>
    <row r="290" spans="1:36" x14ac:dyDescent="0.35">
      <c r="A290" s="16"/>
      <c r="B290" s="16"/>
      <c r="C290" s="16"/>
      <c r="D290" s="16"/>
      <c r="E290" s="16"/>
      <c r="F290" s="16" t="s">
        <v>154</v>
      </c>
      <c r="G290" s="16">
        <f>MEDIAN(G14:G260)</f>
        <v>2</v>
      </c>
      <c r="H290" s="16">
        <f t="shared" ref="H290:J290" si="2">MEDIAN(H14:H260)</f>
        <v>3</v>
      </c>
      <c r="I290" s="16">
        <f t="shared" si="2"/>
        <v>3</v>
      </c>
      <c r="J290" s="16">
        <f t="shared" si="2"/>
        <v>3</v>
      </c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</row>
    <row r="291" spans="1:36" x14ac:dyDescent="0.3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</row>
    <row r="292" spans="1:36" x14ac:dyDescent="0.3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</row>
    <row r="293" spans="1:36" x14ac:dyDescent="0.3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59" t="s">
        <v>364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</row>
    <row r="294" spans="1:36" x14ac:dyDescent="0.3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59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</row>
    <row r="295" spans="1:36" x14ac:dyDescent="0.35">
      <c r="A295" s="16"/>
      <c r="B295" s="16"/>
      <c r="C295" s="16"/>
      <c r="D295" s="16"/>
      <c r="E295" s="16"/>
      <c r="F295" s="48"/>
      <c r="G295" s="48"/>
      <c r="H295" s="48"/>
      <c r="I295" s="49" t="s">
        <v>70</v>
      </c>
      <c r="J295" s="50" t="s">
        <v>218</v>
      </c>
      <c r="K295" s="160"/>
      <c r="L295" s="50" t="s">
        <v>226</v>
      </c>
      <c r="M295" s="50" t="s">
        <v>227</v>
      </c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</row>
    <row r="296" spans="1:36" x14ac:dyDescent="0.35">
      <c r="A296" s="16"/>
      <c r="B296" s="16"/>
      <c r="C296" s="16"/>
      <c r="D296" s="16"/>
      <c r="E296" s="16"/>
      <c r="F296" s="37" t="s">
        <v>103</v>
      </c>
      <c r="G296" s="37"/>
      <c r="H296" s="37"/>
      <c r="I296" s="39" t="s">
        <v>102</v>
      </c>
      <c r="J296" s="38">
        <v>2.4849999999999999</v>
      </c>
      <c r="K296" s="38">
        <v>1.1679999999999999</v>
      </c>
      <c r="L296" s="38">
        <v>3</v>
      </c>
      <c r="M296" s="38">
        <v>2</v>
      </c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</row>
    <row r="297" spans="1:36" x14ac:dyDescent="0.35">
      <c r="A297" s="16"/>
      <c r="B297" s="16"/>
      <c r="C297" s="121"/>
      <c r="D297" s="158" t="s">
        <v>366</v>
      </c>
      <c r="E297" s="158"/>
      <c r="F297" s="35"/>
      <c r="G297" s="35"/>
      <c r="H297" s="35"/>
      <c r="I297" s="35"/>
      <c r="J297" s="41"/>
      <c r="K297" s="41"/>
      <c r="L297" s="41"/>
      <c r="M297" s="4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</row>
    <row r="298" spans="1:36" ht="14.5" customHeight="1" x14ac:dyDescent="0.35">
      <c r="A298" s="16"/>
      <c r="B298" s="16"/>
      <c r="D298" s="158"/>
      <c r="E298" s="158"/>
      <c r="F298" s="37" t="s">
        <v>365</v>
      </c>
      <c r="G298" s="37"/>
      <c r="H298" s="37"/>
      <c r="I298" s="39" t="s">
        <v>104</v>
      </c>
      <c r="J298" s="38">
        <v>3.2869999999999999</v>
      </c>
      <c r="K298" s="38">
        <v>1.2030000000000001</v>
      </c>
      <c r="L298" s="38">
        <v>4</v>
      </c>
      <c r="M298" s="38">
        <v>3</v>
      </c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</row>
    <row r="299" spans="1:36" x14ac:dyDescent="0.35">
      <c r="A299" s="16"/>
      <c r="B299" s="40"/>
      <c r="C299" s="121"/>
      <c r="D299" s="158"/>
      <c r="E299" s="158"/>
      <c r="F299" s="35"/>
      <c r="G299" s="35"/>
      <c r="H299" s="35"/>
      <c r="I299" s="35"/>
      <c r="J299" s="41"/>
      <c r="K299" s="41"/>
      <c r="L299" s="41"/>
      <c r="M299" s="4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</row>
    <row r="300" spans="1:36" x14ac:dyDescent="0.35">
      <c r="A300" s="16"/>
      <c r="B300" s="16"/>
      <c r="C300" s="16"/>
      <c r="D300" s="16"/>
      <c r="E300" s="16"/>
      <c r="F300" s="37" t="s">
        <v>367</v>
      </c>
      <c r="G300" s="37"/>
      <c r="H300" s="37"/>
      <c r="I300" s="39" t="s">
        <v>106</v>
      </c>
      <c r="J300" s="38">
        <v>2.8210000000000002</v>
      </c>
      <c r="K300" s="38">
        <v>1.2090000000000001</v>
      </c>
      <c r="L300" s="38">
        <v>4</v>
      </c>
      <c r="M300" s="38">
        <v>3</v>
      </c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</row>
    <row r="301" spans="1:36" x14ac:dyDescent="0.35">
      <c r="A301" s="16"/>
      <c r="B301" s="16"/>
      <c r="C301" s="16"/>
      <c r="D301" s="16"/>
      <c r="E301" s="16"/>
      <c r="F301" s="35"/>
      <c r="G301" s="35"/>
      <c r="H301" s="35"/>
      <c r="I301" s="35"/>
      <c r="J301" s="41"/>
      <c r="K301" s="41"/>
      <c r="L301" s="41"/>
      <c r="M301" s="4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</row>
    <row r="302" spans="1:36" x14ac:dyDescent="0.35">
      <c r="A302" s="16"/>
      <c r="B302" s="16"/>
      <c r="C302" s="16"/>
      <c r="D302" s="16"/>
      <c r="E302" s="16"/>
      <c r="F302" s="16" t="s">
        <v>109</v>
      </c>
      <c r="G302" s="16"/>
      <c r="H302" s="16"/>
      <c r="I302" s="47" t="s">
        <v>108</v>
      </c>
      <c r="J302" s="44">
        <v>3.246</v>
      </c>
      <c r="K302" s="44">
        <v>1.1359999999999999</v>
      </c>
      <c r="L302" s="44">
        <v>4</v>
      </c>
      <c r="M302" s="44">
        <v>3</v>
      </c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</row>
    <row r="303" spans="1:36" x14ac:dyDescent="0.3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</row>
    <row r="304" spans="1:36" x14ac:dyDescent="0.3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</row>
    <row r="305" spans="1:36" x14ac:dyDescent="0.3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</row>
    <row r="306" spans="1:36" x14ac:dyDescent="0.3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</row>
    <row r="307" spans="1:36" x14ac:dyDescent="0.3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</row>
    <row r="308" spans="1:36" x14ac:dyDescent="0.3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</row>
  </sheetData>
  <autoFilter ref="B2:AE263" xr:uid="{4EE2E95E-1E44-4463-8324-6D7F33A8F653}">
    <filterColumn colId="3">
      <filters>
        <filter val="2001  Generación Z"/>
        <filter val="2007 Generación Z"/>
        <filter val="Centennial (Generación Z)"/>
        <filter val="Generación Z ( nacidos entre 1995 y 2010)"/>
        <filter val="Generación Z ( nacidos entre 1995 y 2010), 1964"/>
      </filters>
    </filterColumn>
  </autoFilter>
  <mergeCells count="8">
    <mergeCell ref="D297:E299"/>
    <mergeCell ref="K293:K295"/>
    <mergeCell ref="Q269:Q270"/>
    <mergeCell ref="Z268:Z269"/>
    <mergeCell ref="Y270:Y271"/>
    <mergeCell ref="Y272:Y273"/>
    <mergeCell ref="Y274:Y275"/>
    <mergeCell ref="U271:W273"/>
  </mergeCells>
  <pageMargins left="0.7" right="0.7" top="0.75" bottom="0.75" header="0.3" footer="0.3"/>
  <ignoredErrors>
    <ignoredError sqref="G287:G290 H287:H290 I287:I290 J287:J29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385A7-16B7-488B-BAA1-D32F64647313}">
  <dimension ref="A3:AN320"/>
  <sheetViews>
    <sheetView topLeftCell="A281" zoomScale="41" zoomScaleNormal="41" workbookViewId="0">
      <selection activeCell="AC303" sqref="AC303:AL307"/>
    </sheetView>
  </sheetViews>
  <sheetFormatPr baseColWidth="10" defaultRowHeight="14.5" x14ac:dyDescent="0.35"/>
  <cols>
    <col min="6" max="6" width="11.1796875" bestFit="1" customWidth="1"/>
    <col min="11" max="11" width="13.453125" customWidth="1"/>
    <col min="12" max="12" width="14.453125" customWidth="1"/>
    <col min="24" max="24" width="15.08984375" customWidth="1"/>
    <col min="36" max="37" width="14.26953125" customWidth="1"/>
  </cols>
  <sheetData>
    <row r="3" spans="1:40" x14ac:dyDescent="0.3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x14ac:dyDescent="0.3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</row>
    <row r="5" spans="1:40" x14ac:dyDescent="0.3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</row>
    <row r="6" spans="1:40" x14ac:dyDescent="0.3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</row>
    <row r="7" spans="1:40" x14ac:dyDescent="0.3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 t="s">
        <v>231</v>
      </c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</row>
    <row r="8" spans="1:40" x14ac:dyDescent="0.35">
      <c r="A8" s="16"/>
      <c r="B8" s="16"/>
      <c r="C8" s="16"/>
      <c r="D8" s="16"/>
      <c r="E8" s="16"/>
      <c r="F8" s="16"/>
      <c r="G8" s="51" t="s">
        <v>230</v>
      </c>
      <c r="H8" s="51"/>
      <c r="I8" s="16"/>
      <c r="J8" s="16"/>
      <c r="K8" s="16"/>
      <c r="L8" s="16"/>
      <c r="M8" s="52" t="s">
        <v>229</v>
      </c>
      <c r="N8" s="52"/>
      <c r="O8" s="16"/>
      <c r="P8" s="16"/>
      <c r="Q8" s="53" t="s">
        <v>228</v>
      </c>
      <c r="R8" s="53"/>
      <c r="S8" s="16"/>
      <c r="T8" s="16"/>
      <c r="U8" s="16"/>
      <c r="V8" s="16"/>
      <c r="W8" s="16"/>
      <c r="X8" s="24" t="s">
        <v>214</v>
      </c>
      <c r="Y8" s="24"/>
      <c r="Z8" s="24"/>
      <c r="AA8" s="24"/>
      <c r="AB8" s="26" t="s">
        <v>215</v>
      </c>
      <c r="AC8" s="26"/>
      <c r="AD8" s="26"/>
      <c r="AE8" s="16"/>
      <c r="AF8" s="16"/>
      <c r="AG8" s="16"/>
      <c r="AH8" s="16"/>
      <c r="AI8" s="16"/>
      <c r="AJ8" s="16"/>
      <c r="AK8" s="16"/>
      <c r="AL8" s="16"/>
      <c r="AM8" s="16"/>
      <c r="AN8" s="16"/>
    </row>
    <row r="9" spans="1:40" x14ac:dyDescent="0.35">
      <c r="A9" s="16"/>
      <c r="B9" s="16"/>
      <c r="C9" s="16" t="s">
        <v>165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</row>
    <row r="10" spans="1:40" x14ac:dyDescent="0.35">
      <c r="A10" s="16"/>
      <c r="B10" s="16"/>
      <c r="C10" s="16"/>
      <c r="D10" s="16"/>
      <c r="E10" s="16"/>
      <c r="F10" s="16" t="s">
        <v>166</v>
      </c>
      <c r="G10" s="16" t="s">
        <v>167</v>
      </c>
      <c r="H10" s="16" t="s">
        <v>168</v>
      </c>
      <c r="I10" s="16" t="s">
        <v>212</v>
      </c>
      <c r="J10" s="16"/>
      <c r="K10" s="16"/>
      <c r="L10" s="16" t="s">
        <v>9</v>
      </c>
      <c r="M10" s="16" t="s">
        <v>14</v>
      </c>
      <c r="N10" s="16" t="s">
        <v>19</v>
      </c>
      <c r="O10" s="16"/>
      <c r="P10" s="16"/>
      <c r="Q10" s="16" t="s">
        <v>213</v>
      </c>
      <c r="R10" s="16" t="s">
        <v>6</v>
      </c>
      <c r="S10" s="16" t="s">
        <v>11</v>
      </c>
      <c r="T10" s="16" t="s">
        <v>137</v>
      </c>
      <c r="U10" s="16" t="s">
        <v>16</v>
      </c>
      <c r="V10" s="16"/>
      <c r="W10" s="16"/>
      <c r="X10" s="16" t="s">
        <v>64</v>
      </c>
      <c r="Y10" s="16" t="s">
        <v>66</v>
      </c>
      <c r="Z10" s="16" t="s">
        <v>68</v>
      </c>
      <c r="AA10" s="16"/>
      <c r="AB10" s="16" t="s">
        <v>24</v>
      </c>
      <c r="AC10" s="16"/>
      <c r="AD10" s="51" t="s">
        <v>41</v>
      </c>
      <c r="AE10" s="51" t="s">
        <v>48</v>
      </c>
      <c r="AF10" s="54" t="s">
        <v>60</v>
      </c>
      <c r="AG10" s="16"/>
      <c r="AH10" s="16"/>
      <c r="AI10" s="16"/>
      <c r="AJ10" s="16"/>
      <c r="AK10" s="16"/>
      <c r="AL10" s="16"/>
      <c r="AM10" s="16"/>
      <c r="AN10" s="16"/>
    </row>
    <row r="11" spans="1:40" x14ac:dyDescent="0.35">
      <c r="A11" s="16"/>
      <c r="B11" s="16"/>
      <c r="C11" s="28" t="s">
        <v>156</v>
      </c>
      <c r="D11" s="16"/>
      <c r="E11" s="16"/>
      <c r="F11" s="55">
        <v>3</v>
      </c>
      <c r="G11" s="55">
        <v>1</v>
      </c>
      <c r="H11" s="55">
        <v>3</v>
      </c>
      <c r="I11" s="55" t="s">
        <v>169</v>
      </c>
      <c r="J11" s="16"/>
      <c r="K11" s="16"/>
      <c r="L11" s="28">
        <v>1</v>
      </c>
      <c r="M11" s="28">
        <v>1</v>
      </c>
      <c r="N11" s="28">
        <v>1</v>
      </c>
      <c r="O11" s="28"/>
      <c r="P11" s="16"/>
      <c r="Q11" s="56">
        <v>4</v>
      </c>
      <c r="R11" s="56">
        <v>5</v>
      </c>
      <c r="S11" s="56">
        <v>2</v>
      </c>
      <c r="T11" s="56">
        <v>3</v>
      </c>
      <c r="U11" s="56">
        <v>5</v>
      </c>
      <c r="V11" s="16"/>
      <c r="W11" s="16"/>
      <c r="X11" s="56">
        <v>1</v>
      </c>
      <c r="Y11" s="56">
        <v>1</v>
      </c>
      <c r="Z11" s="56">
        <v>2</v>
      </c>
      <c r="AA11" s="16"/>
      <c r="AB11" s="56">
        <v>1</v>
      </c>
      <c r="AC11" s="16"/>
      <c r="AD11" s="56">
        <v>1</v>
      </c>
      <c r="AE11" s="28">
        <v>1</v>
      </c>
      <c r="AF11" s="28">
        <v>1</v>
      </c>
      <c r="AG11" s="16"/>
      <c r="AH11" s="16"/>
      <c r="AI11" s="16"/>
      <c r="AJ11" s="16"/>
      <c r="AK11" s="16"/>
      <c r="AL11" s="16"/>
      <c r="AM11" s="16"/>
      <c r="AN11" s="16"/>
    </row>
    <row r="12" spans="1:40" x14ac:dyDescent="0.35">
      <c r="A12" s="16"/>
      <c r="B12" s="16"/>
      <c r="C12" s="28" t="s">
        <v>157</v>
      </c>
      <c r="D12" s="16"/>
      <c r="E12" s="16"/>
      <c r="F12" s="28">
        <v>5</v>
      </c>
      <c r="G12" s="28">
        <v>5</v>
      </c>
      <c r="H12" s="28">
        <v>1</v>
      </c>
      <c r="I12" s="16"/>
      <c r="J12" s="16"/>
      <c r="K12" s="16"/>
      <c r="L12" s="28">
        <v>5</v>
      </c>
      <c r="M12" s="28">
        <v>5</v>
      </c>
      <c r="N12" s="28">
        <v>2</v>
      </c>
      <c r="O12" s="28"/>
      <c r="P12" s="16"/>
      <c r="Q12" s="28">
        <v>3</v>
      </c>
      <c r="R12" s="28">
        <v>5</v>
      </c>
      <c r="S12" s="28">
        <v>1</v>
      </c>
      <c r="T12" s="28">
        <v>1</v>
      </c>
      <c r="U12" s="28">
        <v>2</v>
      </c>
      <c r="V12" s="16"/>
      <c r="W12" s="16"/>
      <c r="X12" s="28">
        <v>3</v>
      </c>
      <c r="Y12" s="28">
        <v>3</v>
      </c>
      <c r="Z12" s="28">
        <v>4</v>
      </c>
      <c r="AA12" s="16"/>
      <c r="AB12" s="28">
        <v>4</v>
      </c>
      <c r="AC12" s="16"/>
      <c r="AD12" s="28">
        <v>3</v>
      </c>
      <c r="AE12" s="28">
        <v>5</v>
      </c>
      <c r="AF12" s="28">
        <v>5</v>
      </c>
      <c r="AG12" s="16"/>
      <c r="AH12" s="16"/>
      <c r="AI12" s="16"/>
      <c r="AJ12" s="16"/>
      <c r="AK12" s="16"/>
      <c r="AL12" s="16"/>
      <c r="AM12" s="16"/>
      <c r="AN12" s="16"/>
    </row>
    <row r="13" spans="1:40" x14ac:dyDescent="0.35">
      <c r="A13" s="16"/>
      <c r="B13" s="16"/>
      <c r="C13" s="28" t="s">
        <v>158</v>
      </c>
      <c r="D13" s="16"/>
      <c r="E13" s="16"/>
      <c r="F13" s="28">
        <v>3</v>
      </c>
      <c r="G13" s="28">
        <v>2</v>
      </c>
      <c r="H13" s="28">
        <v>5</v>
      </c>
      <c r="I13" s="28" t="s">
        <v>86</v>
      </c>
      <c r="J13" s="16"/>
      <c r="K13" s="16"/>
      <c r="L13" s="28">
        <v>2</v>
      </c>
      <c r="M13" s="28">
        <v>2</v>
      </c>
      <c r="N13" s="28">
        <v>4</v>
      </c>
      <c r="O13" s="28"/>
      <c r="P13" s="16"/>
      <c r="Q13" s="28">
        <v>3</v>
      </c>
      <c r="R13" s="28">
        <v>4</v>
      </c>
      <c r="S13" s="28">
        <v>4</v>
      </c>
      <c r="T13" s="28">
        <v>3</v>
      </c>
      <c r="U13" s="28">
        <v>5</v>
      </c>
      <c r="V13" s="16"/>
      <c r="W13" s="16"/>
      <c r="X13" s="28">
        <v>3</v>
      </c>
      <c r="Y13" s="28">
        <v>2</v>
      </c>
      <c r="Z13" s="28">
        <v>3</v>
      </c>
      <c r="AA13" s="16"/>
      <c r="AB13" s="28">
        <v>3</v>
      </c>
      <c r="AC13" s="16"/>
      <c r="AD13" s="28">
        <v>4</v>
      </c>
      <c r="AE13" s="28">
        <v>4</v>
      </c>
      <c r="AF13" s="28">
        <v>4</v>
      </c>
      <c r="AG13" s="16"/>
      <c r="AH13" s="16"/>
      <c r="AI13" s="16"/>
      <c r="AJ13" s="16"/>
      <c r="AK13" s="16"/>
      <c r="AL13" s="16"/>
      <c r="AM13" s="16"/>
      <c r="AN13" s="16"/>
    </row>
    <row r="14" spans="1:40" x14ac:dyDescent="0.35">
      <c r="A14" s="16"/>
      <c r="B14" s="16"/>
      <c r="C14" s="28" t="s">
        <v>159</v>
      </c>
      <c r="D14" s="16"/>
      <c r="E14" s="16"/>
      <c r="F14" s="28">
        <v>4</v>
      </c>
      <c r="G14" s="28">
        <v>5</v>
      </c>
      <c r="H14" s="28">
        <v>5</v>
      </c>
      <c r="I14" s="28" t="s">
        <v>170</v>
      </c>
      <c r="J14" s="16"/>
      <c r="K14" s="16"/>
      <c r="L14" s="28">
        <v>4</v>
      </c>
      <c r="M14" s="28">
        <v>5</v>
      </c>
      <c r="N14" s="28">
        <v>3</v>
      </c>
      <c r="O14" s="28"/>
      <c r="P14" s="16"/>
      <c r="Q14" s="28">
        <v>5</v>
      </c>
      <c r="R14" s="28">
        <v>5</v>
      </c>
      <c r="S14" s="28">
        <v>5</v>
      </c>
      <c r="T14" s="28">
        <v>4</v>
      </c>
      <c r="U14" s="28">
        <v>5</v>
      </c>
      <c r="V14" s="16"/>
      <c r="W14" s="16"/>
      <c r="X14" s="28">
        <v>3</v>
      </c>
      <c r="Y14" s="28">
        <v>3</v>
      </c>
      <c r="Z14" s="28">
        <v>4</v>
      </c>
      <c r="AA14" s="16"/>
      <c r="AB14" s="28">
        <v>4</v>
      </c>
      <c r="AC14" s="16"/>
      <c r="AD14" s="28">
        <v>4</v>
      </c>
      <c r="AE14" s="28">
        <v>4</v>
      </c>
      <c r="AF14" s="28">
        <v>5</v>
      </c>
      <c r="AG14" s="16"/>
      <c r="AH14" s="16"/>
      <c r="AI14" s="16"/>
      <c r="AJ14" s="16"/>
      <c r="AK14" s="16"/>
      <c r="AL14" s="16"/>
      <c r="AM14" s="16"/>
      <c r="AN14" s="16"/>
    </row>
    <row r="15" spans="1:40" x14ac:dyDescent="0.35">
      <c r="A15" s="16"/>
      <c r="B15" s="16"/>
      <c r="C15" s="28" t="s">
        <v>159</v>
      </c>
      <c r="D15" s="16"/>
      <c r="E15" s="16"/>
      <c r="F15" s="28">
        <v>3</v>
      </c>
      <c r="G15" s="28">
        <v>4</v>
      </c>
      <c r="H15" s="28">
        <v>4</v>
      </c>
      <c r="I15" s="16"/>
      <c r="J15" s="16"/>
      <c r="K15" s="16"/>
      <c r="L15" s="28">
        <v>4</v>
      </c>
      <c r="M15" s="28">
        <v>4</v>
      </c>
      <c r="N15" s="28">
        <v>2</v>
      </c>
      <c r="O15" s="28"/>
      <c r="P15" s="16"/>
      <c r="Q15" s="28">
        <v>4</v>
      </c>
      <c r="R15" s="28">
        <v>5</v>
      </c>
      <c r="S15" s="28">
        <v>4</v>
      </c>
      <c r="T15" s="28">
        <v>3</v>
      </c>
      <c r="U15" s="28">
        <v>4</v>
      </c>
      <c r="V15" s="16"/>
      <c r="W15" s="16"/>
      <c r="X15" s="28">
        <v>3</v>
      </c>
      <c r="Y15" s="28">
        <v>3</v>
      </c>
      <c r="Z15" s="28">
        <v>3</v>
      </c>
      <c r="AA15" s="16"/>
      <c r="AB15" s="28">
        <v>2</v>
      </c>
      <c r="AC15" s="16"/>
      <c r="AD15" s="28">
        <v>2</v>
      </c>
      <c r="AE15" s="28">
        <v>2</v>
      </c>
      <c r="AF15" s="28">
        <v>2</v>
      </c>
      <c r="AG15" s="16"/>
      <c r="AH15" s="16"/>
      <c r="AI15" s="16"/>
      <c r="AJ15" s="16"/>
      <c r="AK15" s="16"/>
      <c r="AL15" s="16"/>
      <c r="AM15" s="16"/>
      <c r="AN15" s="16"/>
    </row>
    <row r="16" spans="1:40" x14ac:dyDescent="0.35">
      <c r="A16" s="16"/>
      <c r="B16" s="16"/>
      <c r="C16" s="28" t="s">
        <v>159</v>
      </c>
      <c r="D16" s="16"/>
      <c r="E16" s="16"/>
      <c r="F16" s="28">
        <v>4</v>
      </c>
      <c r="G16" s="28">
        <v>4</v>
      </c>
      <c r="H16" s="28">
        <v>5</v>
      </c>
      <c r="I16" s="16"/>
      <c r="J16" s="16"/>
      <c r="K16" s="16"/>
      <c r="L16" s="28">
        <v>2</v>
      </c>
      <c r="M16" s="28">
        <v>3</v>
      </c>
      <c r="N16" s="28">
        <v>1</v>
      </c>
      <c r="O16" s="28"/>
      <c r="P16" s="16"/>
      <c r="Q16" s="28">
        <v>2</v>
      </c>
      <c r="R16" s="28">
        <v>3</v>
      </c>
      <c r="S16" s="28">
        <v>3</v>
      </c>
      <c r="T16" s="28">
        <v>2</v>
      </c>
      <c r="U16" s="28">
        <v>4</v>
      </c>
      <c r="V16" s="16"/>
      <c r="W16" s="16"/>
      <c r="X16" s="28">
        <v>1</v>
      </c>
      <c r="Y16" s="28">
        <v>1</v>
      </c>
      <c r="Z16" s="28">
        <v>1</v>
      </c>
      <c r="AA16" s="16"/>
      <c r="AB16" s="28">
        <v>2</v>
      </c>
      <c r="AC16" s="16"/>
      <c r="AD16" s="28">
        <v>2</v>
      </c>
      <c r="AE16" s="28">
        <v>4</v>
      </c>
      <c r="AF16" s="28">
        <v>2</v>
      </c>
      <c r="AG16" s="16"/>
      <c r="AH16" s="16"/>
      <c r="AI16" s="16"/>
      <c r="AJ16" s="16"/>
      <c r="AK16" s="16"/>
      <c r="AL16" s="16"/>
      <c r="AM16" s="16"/>
      <c r="AN16" s="16"/>
    </row>
    <row r="17" spans="1:40" x14ac:dyDescent="0.35">
      <c r="A17" s="16"/>
      <c r="B17" s="16"/>
      <c r="C17" s="28" t="s">
        <v>159</v>
      </c>
      <c r="D17" s="16"/>
      <c r="E17" s="16"/>
      <c r="F17" s="28">
        <v>4</v>
      </c>
      <c r="G17" s="28">
        <v>3</v>
      </c>
      <c r="H17" s="28">
        <v>2</v>
      </c>
      <c r="I17" s="28" t="s">
        <v>171</v>
      </c>
      <c r="J17" s="16"/>
      <c r="K17" s="16"/>
      <c r="L17" s="28">
        <v>2</v>
      </c>
      <c r="M17" s="28">
        <v>2</v>
      </c>
      <c r="N17" s="28">
        <v>2</v>
      </c>
      <c r="O17" s="28"/>
      <c r="P17" s="16"/>
      <c r="Q17" s="28">
        <v>3</v>
      </c>
      <c r="R17" s="28">
        <v>5</v>
      </c>
      <c r="S17" s="28">
        <v>5</v>
      </c>
      <c r="T17" s="28">
        <v>4</v>
      </c>
      <c r="U17" s="28">
        <v>4</v>
      </c>
      <c r="V17" s="16"/>
      <c r="W17" s="16"/>
      <c r="X17" s="28">
        <v>4</v>
      </c>
      <c r="Y17" s="28">
        <v>3</v>
      </c>
      <c r="Z17" s="28">
        <v>2</v>
      </c>
      <c r="AA17" s="16"/>
      <c r="AB17" s="28">
        <v>2</v>
      </c>
      <c r="AC17" s="16"/>
      <c r="AD17" s="28">
        <v>2</v>
      </c>
      <c r="AE17" s="28">
        <v>2</v>
      </c>
      <c r="AF17" s="28">
        <v>3</v>
      </c>
      <c r="AG17" s="16"/>
      <c r="AH17" s="16"/>
      <c r="AI17" s="16"/>
      <c r="AJ17" s="16"/>
      <c r="AK17" s="16"/>
      <c r="AL17" s="16"/>
      <c r="AM17" s="16"/>
      <c r="AN17" s="16"/>
    </row>
    <row r="18" spans="1:40" x14ac:dyDescent="0.35">
      <c r="A18" s="16"/>
      <c r="B18" s="16"/>
      <c r="C18" s="28" t="s">
        <v>159</v>
      </c>
      <c r="D18" s="16"/>
      <c r="E18" s="16"/>
      <c r="F18" s="28">
        <v>4</v>
      </c>
      <c r="G18" s="28">
        <v>3</v>
      </c>
      <c r="H18" s="28">
        <v>3</v>
      </c>
      <c r="I18" s="16"/>
      <c r="J18" s="16"/>
      <c r="K18" s="16"/>
      <c r="L18" s="28">
        <v>3</v>
      </c>
      <c r="M18" s="28">
        <v>3</v>
      </c>
      <c r="N18" s="28">
        <v>2</v>
      </c>
      <c r="O18" s="28"/>
      <c r="P18" s="16"/>
      <c r="Q18" s="28">
        <v>4</v>
      </c>
      <c r="R18" s="28">
        <v>4</v>
      </c>
      <c r="S18" s="28">
        <v>3</v>
      </c>
      <c r="T18" s="28">
        <v>3</v>
      </c>
      <c r="U18" s="28">
        <v>4</v>
      </c>
      <c r="V18" s="16"/>
      <c r="W18" s="16"/>
      <c r="X18" s="28">
        <v>4</v>
      </c>
      <c r="Y18" s="28">
        <v>3</v>
      </c>
      <c r="Z18" s="28">
        <v>3</v>
      </c>
      <c r="AA18" s="16"/>
      <c r="AB18" s="28">
        <v>3</v>
      </c>
      <c r="AC18" s="16"/>
      <c r="AD18" s="28">
        <v>2</v>
      </c>
      <c r="AE18" s="28">
        <v>2</v>
      </c>
      <c r="AF18" s="28">
        <v>2</v>
      </c>
      <c r="AG18" s="16"/>
      <c r="AH18" s="16"/>
      <c r="AI18" s="16"/>
      <c r="AJ18" s="16"/>
      <c r="AK18" s="16"/>
      <c r="AL18" s="16"/>
      <c r="AM18" s="16"/>
      <c r="AN18" s="16"/>
    </row>
    <row r="19" spans="1:40" x14ac:dyDescent="0.35">
      <c r="A19" s="16"/>
      <c r="B19" s="16"/>
      <c r="C19" s="28" t="s">
        <v>159</v>
      </c>
      <c r="D19" s="16"/>
      <c r="E19" s="16"/>
      <c r="F19" s="28">
        <v>4</v>
      </c>
      <c r="G19" s="28">
        <v>5</v>
      </c>
      <c r="H19" s="28">
        <v>5</v>
      </c>
      <c r="I19" s="16"/>
      <c r="J19" s="16"/>
      <c r="K19" s="16"/>
      <c r="L19" s="28">
        <v>5</v>
      </c>
      <c r="M19" s="28">
        <v>5</v>
      </c>
      <c r="N19" s="28">
        <v>3</v>
      </c>
      <c r="O19" s="28"/>
      <c r="P19" s="16"/>
      <c r="Q19" s="28">
        <v>3</v>
      </c>
      <c r="R19" s="28">
        <v>4</v>
      </c>
      <c r="S19" s="28">
        <v>4</v>
      </c>
      <c r="T19" s="28">
        <v>3</v>
      </c>
      <c r="U19" s="28">
        <v>5</v>
      </c>
      <c r="V19" s="16"/>
      <c r="W19" s="16"/>
      <c r="X19" s="28">
        <v>3</v>
      </c>
      <c r="Y19" s="28">
        <v>4</v>
      </c>
      <c r="Z19" s="28">
        <v>5</v>
      </c>
      <c r="AA19" s="16"/>
      <c r="AB19" s="28">
        <v>3</v>
      </c>
      <c r="AC19" s="16"/>
      <c r="AD19" s="28">
        <v>4</v>
      </c>
      <c r="AE19" s="28">
        <v>4</v>
      </c>
      <c r="AF19" s="28">
        <v>4</v>
      </c>
      <c r="AG19" s="16"/>
      <c r="AH19" s="16"/>
      <c r="AI19" s="16"/>
      <c r="AJ19" s="16"/>
      <c r="AK19" s="16"/>
      <c r="AL19" s="16"/>
      <c r="AM19" s="16"/>
      <c r="AN19" s="16"/>
    </row>
    <row r="20" spans="1:40" x14ac:dyDescent="0.35">
      <c r="A20" s="16"/>
      <c r="B20" s="16"/>
      <c r="C20" s="28" t="s">
        <v>159</v>
      </c>
      <c r="D20" s="16"/>
      <c r="E20" s="16"/>
      <c r="F20" s="28">
        <v>5</v>
      </c>
      <c r="G20" s="28">
        <v>5</v>
      </c>
      <c r="H20" s="28">
        <v>5</v>
      </c>
      <c r="I20" s="28" t="s">
        <v>86</v>
      </c>
      <c r="J20" s="16"/>
      <c r="K20" s="16"/>
      <c r="L20" s="28">
        <v>1</v>
      </c>
      <c r="M20" s="28">
        <v>1</v>
      </c>
      <c r="N20" s="28">
        <v>1</v>
      </c>
      <c r="O20" s="28"/>
      <c r="P20" s="16"/>
      <c r="Q20" s="28">
        <v>4</v>
      </c>
      <c r="R20" s="28">
        <v>5</v>
      </c>
      <c r="S20" s="28">
        <v>5</v>
      </c>
      <c r="T20" s="28">
        <v>1</v>
      </c>
      <c r="U20" s="28">
        <v>5</v>
      </c>
      <c r="V20" s="16"/>
      <c r="W20" s="16"/>
      <c r="X20" s="28">
        <v>2</v>
      </c>
      <c r="Y20" s="28">
        <v>1</v>
      </c>
      <c r="Z20" s="28">
        <v>1</v>
      </c>
      <c r="AA20" s="16"/>
      <c r="AB20" s="28">
        <v>1</v>
      </c>
      <c r="AC20" s="16"/>
      <c r="AD20" s="28">
        <v>5</v>
      </c>
      <c r="AE20" s="28">
        <v>1</v>
      </c>
      <c r="AF20" s="28">
        <v>5</v>
      </c>
      <c r="AG20" s="16"/>
      <c r="AH20" s="16"/>
      <c r="AI20" s="16"/>
      <c r="AJ20" s="16"/>
      <c r="AK20" s="16"/>
      <c r="AL20" s="16"/>
      <c r="AM20" s="16"/>
      <c r="AN20" s="16"/>
    </row>
    <row r="21" spans="1:40" x14ac:dyDescent="0.35">
      <c r="A21" s="16"/>
      <c r="B21" s="16"/>
      <c r="C21" s="28" t="s">
        <v>159</v>
      </c>
      <c r="D21" s="16"/>
      <c r="E21" s="16"/>
      <c r="F21" s="28">
        <v>4</v>
      </c>
      <c r="G21" s="28">
        <v>5</v>
      </c>
      <c r="H21" s="28">
        <v>5</v>
      </c>
      <c r="I21" s="16"/>
      <c r="J21" s="16"/>
      <c r="K21" s="16"/>
      <c r="L21" s="28">
        <v>2</v>
      </c>
      <c r="M21" s="28">
        <v>1</v>
      </c>
      <c r="N21" s="28">
        <v>4</v>
      </c>
      <c r="O21" s="28"/>
      <c r="P21" s="16"/>
      <c r="Q21" s="28">
        <v>3</v>
      </c>
      <c r="R21" s="28">
        <v>5</v>
      </c>
      <c r="S21" s="28">
        <v>4</v>
      </c>
      <c r="T21" s="28">
        <v>4</v>
      </c>
      <c r="U21" s="28">
        <v>4</v>
      </c>
      <c r="V21" s="16"/>
      <c r="W21" s="16"/>
      <c r="X21" s="28">
        <v>5</v>
      </c>
      <c r="Y21" s="28">
        <v>5</v>
      </c>
      <c r="Z21" s="28">
        <v>5</v>
      </c>
      <c r="AA21" s="16"/>
      <c r="AB21" s="28">
        <v>4</v>
      </c>
      <c r="AC21" s="16"/>
      <c r="AD21" s="28">
        <v>4</v>
      </c>
      <c r="AE21" s="28">
        <v>4</v>
      </c>
      <c r="AF21" s="28">
        <v>4</v>
      </c>
      <c r="AG21" s="16"/>
      <c r="AH21" s="16"/>
      <c r="AI21" s="16"/>
      <c r="AJ21" s="16"/>
      <c r="AK21" s="16"/>
      <c r="AL21" s="16"/>
      <c r="AM21" s="16"/>
      <c r="AN21" s="16"/>
    </row>
    <row r="22" spans="1:40" x14ac:dyDescent="0.35">
      <c r="A22" s="16"/>
      <c r="B22" s="16"/>
      <c r="C22" s="28" t="s">
        <v>159</v>
      </c>
      <c r="D22" s="16"/>
      <c r="E22" s="16"/>
      <c r="F22" s="28">
        <v>4</v>
      </c>
      <c r="G22" s="28">
        <v>5</v>
      </c>
      <c r="H22" s="28">
        <v>5</v>
      </c>
      <c r="I22" s="28" t="s">
        <v>172</v>
      </c>
      <c r="J22" s="16"/>
      <c r="K22" s="16"/>
      <c r="L22" s="28">
        <v>3</v>
      </c>
      <c r="M22" s="28">
        <v>4</v>
      </c>
      <c r="N22" s="28">
        <v>3</v>
      </c>
      <c r="O22" s="28"/>
      <c r="P22" s="16"/>
      <c r="Q22" s="28">
        <v>3</v>
      </c>
      <c r="R22" s="28">
        <v>5</v>
      </c>
      <c r="S22" s="28">
        <v>4</v>
      </c>
      <c r="T22" s="28">
        <v>2</v>
      </c>
      <c r="U22" s="28">
        <v>4</v>
      </c>
      <c r="V22" s="16"/>
      <c r="W22" s="16"/>
      <c r="X22" s="28">
        <v>4</v>
      </c>
      <c r="Y22" s="28">
        <v>3</v>
      </c>
      <c r="Z22" s="28">
        <v>4</v>
      </c>
      <c r="AA22" s="16"/>
      <c r="AB22" s="28">
        <v>4</v>
      </c>
      <c r="AC22" s="16"/>
      <c r="AD22" s="28">
        <v>4</v>
      </c>
      <c r="AE22" s="28">
        <v>3</v>
      </c>
      <c r="AF22" s="28">
        <v>4</v>
      </c>
      <c r="AG22" s="16"/>
      <c r="AH22" s="16"/>
      <c r="AI22" s="16"/>
      <c r="AJ22" s="16"/>
      <c r="AK22" s="16"/>
      <c r="AL22" s="16"/>
      <c r="AM22" s="16"/>
      <c r="AN22" s="16"/>
    </row>
    <row r="23" spans="1:40" x14ac:dyDescent="0.35">
      <c r="A23" s="16"/>
      <c r="B23" s="16"/>
      <c r="C23" s="28" t="s">
        <v>159</v>
      </c>
      <c r="D23" s="16"/>
      <c r="E23" s="16"/>
      <c r="F23" s="28">
        <v>3</v>
      </c>
      <c r="G23" s="28">
        <v>5</v>
      </c>
      <c r="H23" s="28">
        <v>4</v>
      </c>
      <c r="I23" s="16"/>
      <c r="J23" s="16"/>
      <c r="K23" s="16"/>
      <c r="L23" s="28">
        <v>1</v>
      </c>
      <c r="M23" s="28">
        <v>1</v>
      </c>
      <c r="N23" s="28">
        <v>1</v>
      </c>
      <c r="O23" s="28"/>
      <c r="P23" s="16"/>
      <c r="Q23" s="28">
        <v>2</v>
      </c>
      <c r="R23" s="28">
        <v>5</v>
      </c>
      <c r="S23" s="28">
        <v>5</v>
      </c>
      <c r="T23" s="28">
        <v>4</v>
      </c>
      <c r="U23" s="28">
        <v>5</v>
      </c>
      <c r="V23" s="16"/>
      <c r="W23" s="16"/>
      <c r="X23" s="28">
        <v>5</v>
      </c>
      <c r="Y23" s="28">
        <v>5</v>
      </c>
      <c r="Z23" s="28">
        <v>1</v>
      </c>
      <c r="AA23" s="16"/>
      <c r="AB23" s="28">
        <v>1</v>
      </c>
      <c r="AC23" s="16"/>
      <c r="AD23" s="28">
        <v>1</v>
      </c>
      <c r="AE23" s="28">
        <v>1</v>
      </c>
      <c r="AF23" s="28">
        <v>3</v>
      </c>
      <c r="AG23" s="16"/>
      <c r="AH23" s="16"/>
      <c r="AI23" s="16"/>
      <c r="AJ23" s="16"/>
      <c r="AK23" s="16"/>
      <c r="AL23" s="16"/>
      <c r="AM23" s="16"/>
      <c r="AN23" s="16"/>
    </row>
    <row r="24" spans="1:40" x14ac:dyDescent="0.35">
      <c r="A24" s="16"/>
      <c r="B24" s="16"/>
      <c r="C24" s="28" t="s">
        <v>159</v>
      </c>
      <c r="D24" s="16"/>
      <c r="E24" s="16"/>
      <c r="F24" s="28">
        <v>2</v>
      </c>
      <c r="G24" s="28">
        <v>2</v>
      </c>
      <c r="H24" s="28">
        <v>2</v>
      </c>
      <c r="I24" s="28" t="s">
        <v>86</v>
      </c>
      <c r="J24" s="16"/>
      <c r="K24" s="16"/>
      <c r="L24" s="28">
        <v>4</v>
      </c>
      <c r="M24" s="28">
        <v>4</v>
      </c>
      <c r="N24" s="28">
        <v>1</v>
      </c>
      <c r="O24" s="28"/>
      <c r="P24" s="16"/>
      <c r="Q24" s="28">
        <v>3</v>
      </c>
      <c r="R24" s="28">
        <v>5</v>
      </c>
      <c r="S24" s="28">
        <v>2</v>
      </c>
      <c r="T24" s="28">
        <v>1</v>
      </c>
      <c r="U24" s="28">
        <v>3</v>
      </c>
      <c r="V24" s="16"/>
      <c r="W24" s="16"/>
      <c r="X24" s="28">
        <v>1</v>
      </c>
      <c r="Y24" s="28">
        <v>2</v>
      </c>
      <c r="Z24" s="28">
        <v>2</v>
      </c>
      <c r="AA24" s="16"/>
      <c r="AB24" s="28">
        <v>2</v>
      </c>
      <c r="AC24" s="16"/>
      <c r="AD24" s="28">
        <v>3</v>
      </c>
      <c r="AE24" s="28">
        <v>3</v>
      </c>
      <c r="AF24" s="28">
        <v>3</v>
      </c>
      <c r="AG24" s="16"/>
      <c r="AH24" s="16"/>
      <c r="AI24" s="16"/>
      <c r="AJ24" s="16"/>
      <c r="AK24" s="16"/>
      <c r="AL24" s="16"/>
      <c r="AM24" s="16"/>
      <c r="AN24" s="16"/>
    </row>
    <row r="25" spans="1:40" x14ac:dyDescent="0.35">
      <c r="A25" s="16"/>
      <c r="B25" s="16"/>
      <c r="C25" s="28" t="s">
        <v>159</v>
      </c>
      <c r="D25" s="16"/>
      <c r="E25" s="16"/>
      <c r="F25" s="28">
        <v>4</v>
      </c>
      <c r="G25" s="28">
        <v>4</v>
      </c>
      <c r="H25" s="28">
        <v>4</v>
      </c>
      <c r="I25" s="16"/>
      <c r="J25" s="16"/>
      <c r="K25" s="16"/>
      <c r="L25" s="28">
        <v>3</v>
      </c>
      <c r="M25" s="28">
        <v>3</v>
      </c>
      <c r="N25" s="28">
        <v>2</v>
      </c>
      <c r="O25" s="28"/>
      <c r="P25" s="16"/>
      <c r="Q25" s="28">
        <v>3</v>
      </c>
      <c r="R25" s="28">
        <v>4</v>
      </c>
      <c r="S25" s="28">
        <v>3</v>
      </c>
      <c r="T25" s="28">
        <v>4</v>
      </c>
      <c r="U25" s="28">
        <v>5</v>
      </c>
      <c r="V25" s="16"/>
      <c r="W25" s="16"/>
      <c r="X25" s="28">
        <v>4</v>
      </c>
      <c r="Y25" s="28">
        <v>4</v>
      </c>
      <c r="Z25" s="28">
        <v>4</v>
      </c>
      <c r="AA25" s="16"/>
      <c r="AB25" s="28">
        <v>3</v>
      </c>
      <c r="AC25" s="16"/>
      <c r="AD25" s="28">
        <v>3</v>
      </c>
      <c r="AE25" s="28">
        <v>3</v>
      </c>
      <c r="AF25" s="28">
        <v>3</v>
      </c>
      <c r="AG25" s="16"/>
      <c r="AH25" s="16"/>
      <c r="AI25" s="16"/>
      <c r="AJ25" s="16"/>
      <c r="AK25" s="16"/>
      <c r="AL25" s="16"/>
      <c r="AM25" s="16"/>
      <c r="AN25" s="16"/>
    </row>
    <row r="26" spans="1:40" x14ac:dyDescent="0.35">
      <c r="A26" s="16"/>
      <c r="B26" s="16"/>
      <c r="C26" s="28" t="s">
        <v>159</v>
      </c>
      <c r="D26" s="16"/>
      <c r="E26" s="16"/>
      <c r="F26" s="28">
        <v>2</v>
      </c>
      <c r="G26" s="28">
        <v>4</v>
      </c>
      <c r="H26" s="28">
        <v>4</v>
      </c>
      <c r="I26" s="16"/>
      <c r="J26" s="16"/>
      <c r="K26" s="16"/>
      <c r="L26" s="28">
        <v>2</v>
      </c>
      <c r="M26" s="28">
        <v>4</v>
      </c>
      <c r="N26" s="28">
        <v>4</v>
      </c>
      <c r="O26" s="28"/>
      <c r="P26" s="16"/>
      <c r="Q26" s="28">
        <v>3</v>
      </c>
      <c r="R26" s="28">
        <v>4</v>
      </c>
      <c r="S26" s="28">
        <v>1</v>
      </c>
      <c r="T26" s="28">
        <v>2</v>
      </c>
      <c r="U26" s="28">
        <v>5</v>
      </c>
      <c r="V26" s="16"/>
      <c r="W26" s="16"/>
      <c r="X26" s="28">
        <v>3</v>
      </c>
      <c r="Y26" s="28">
        <v>2</v>
      </c>
      <c r="Z26" s="28">
        <v>3</v>
      </c>
      <c r="AA26" s="16"/>
      <c r="AB26" s="28">
        <v>3</v>
      </c>
      <c r="AC26" s="16"/>
      <c r="AD26" s="28">
        <v>4</v>
      </c>
      <c r="AE26" s="28">
        <v>3</v>
      </c>
      <c r="AF26" s="28">
        <v>3</v>
      </c>
      <c r="AG26" s="16"/>
      <c r="AH26" s="16"/>
      <c r="AI26" s="16"/>
      <c r="AJ26" s="16"/>
      <c r="AK26" s="16"/>
      <c r="AL26" s="16"/>
      <c r="AM26" s="16"/>
      <c r="AN26" s="16"/>
    </row>
    <row r="27" spans="1:40" x14ac:dyDescent="0.35">
      <c r="A27" s="16"/>
      <c r="B27" s="16"/>
      <c r="C27" s="28" t="s">
        <v>159</v>
      </c>
      <c r="D27" s="16"/>
      <c r="E27" s="16"/>
      <c r="F27" s="28">
        <v>5</v>
      </c>
      <c r="G27" s="28">
        <v>4</v>
      </c>
      <c r="H27" s="28">
        <v>5</v>
      </c>
      <c r="I27" s="16"/>
      <c r="J27" s="16"/>
      <c r="K27" s="16"/>
      <c r="L27" s="28">
        <v>2</v>
      </c>
      <c r="M27" s="28">
        <v>2</v>
      </c>
      <c r="N27" s="28">
        <v>2</v>
      </c>
      <c r="O27" s="28"/>
      <c r="P27" s="16"/>
      <c r="Q27" s="28">
        <v>3</v>
      </c>
      <c r="R27" s="28">
        <v>4</v>
      </c>
      <c r="S27" s="28">
        <v>2</v>
      </c>
      <c r="T27" s="28">
        <v>4</v>
      </c>
      <c r="U27" s="28">
        <v>4</v>
      </c>
      <c r="V27" s="16"/>
      <c r="W27" s="16"/>
      <c r="X27" s="28">
        <v>4</v>
      </c>
      <c r="Y27" s="28">
        <v>4</v>
      </c>
      <c r="Z27" s="28">
        <v>3</v>
      </c>
      <c r="AA27" s="16"/>
      <c r="AB27" s="28">
        <v>3</v>
      </c>
      <c r="AC27" s="16"/>
      <c r="AD27" s="28">
        <v>4</v>
      </c>
      <c r="AE27" s="28">
        <v>4</v>
      </c>
      <c r="AF27" s="28">
        <v>4</v>
      </c>
      <c r="AG27" s="16"/>
      <c r="AH27" s="16"/>
      <c r="AI27" s="16"/>
      <c r="AJ27" s="16"/>
      <c r="AK27" s="16"/>
      <c r="AL27" s="16"/>
      <c r="AM27" s="16"/>
      <c r="AN27" s="16"/>
    </row>
    <row r="28" spans="1:40" x14ac:dyDescent="0.35">
      <c r="A28" s="16"/>
      <c r="B28" s="16"/>
      <c r="C28" s="28" t="s">
        <v>159</v>
      </c>
      <c r="D28" s="16"/>
      <c r="E28" s="16"/>
      <c r="F28" s="28">
        <v>4</v>
      </c>
      <c r="G28" s="28">
        <v>4</v>
      </c>
      <c r="H28" s="28">
        <v>4</v>
      </c>
      <c r="I28" s="16"/>
      <c r="J28" s="16"/>
      <c r="K28" s="16"/>
      <c r="L28" s="28">
        <v>3</v>
      </c>
      <c r="M28" s="28">
        <v>3</v>
      </c>
      <c r="N28" s="28">
        <v>1</v>
      </c>
      <c r="O28" s="28"/>
      <c r="P28" s="16"/>
      <c r="Q28" s="28">
        <v>3</v>
      </c>
      <c r="R28" s="28">
        <v>3</v>
      </c>
      <c r="S28" s="28">
        <v>3</v>
      </c>
      <c r="T28" s="28">
        <v>2</v>
      </c>
      <c r="U28" s="28">
        <v>3</v>
      </c>
      <c r="V28" s="16"/>
      <c r="W28" s="16"/>
      <c r="X28" s="28">
        <v>3</v>
      </c>
      <c r="Y28" s="28">
        <v>4</v>
      </c>
      <c r="Z28" s="28">
        <v>2</v>
      </c>
      <c r="AA28" s="16"/>
      <c r="AB28" s="28">
        <v>2</v>
      </c>
      <c r="AC28" s="16"/>
      <c r="AD28" s="28">
        <v>3</v>
      </c>
      <c r="AE28" s="28">
        <v>3</v>
      </c>
      <c r="AF28" s="28">
        <v>1</v>
      </c>
      <c r="AG28" s="16"/>
      <c r="AH28" s="16"/>
      <c r="AI28" s="16"/>
      <c r="AJ28" s="16"/>
      <c r="AK28" s="16"/>
      <c r="AL28" s="16"/>
      <c r="AM28" s="16"/>
      <c r="AN28" s="16"/>
    </row>
    <row r="29" spans="1:40" x14ac:dyDescent="0.35">
      <c r="A29" s="16"/>
      <c r="B29" s="16"/>
      <c r="C29" s="28" t="s">
        <v>159</v>
      </c>
      <c r="D29" s="16"/>
      <c r="E29" s="16"/>
      <c r="F29" s="28">
        <v>4</v>
      </c>
      <c r="G29" s="28">
        <v>4</v>
      </c>
      <c r="H29" s="28">
        <v>4</v>
      </c>
      <c r="I29" s="28" t="s">
        <v>86</v>
      </c>
      <c r="J29" s="16"/>
      <c r="K29" s="16"/>
      <c r="L29" s="28">
        <v>2</v>
      </c>
      <c r="M29" s="28">
        <v>4</v>
      </c>
      <c r="N29" s="28">
        <v>2</v>
      </c>
      <c r="O29" s="28"/>
      <c r="P29" s="16"/>
      <c r="Q29" s="28">
        <v>3</v>
      </c>
      <c r="R29" s="28">
        <v>5</v>
      </c>
      <c r="S29" s="28">
        <v>4</v>
      </c>
      <c r="T29" s="28">
        <v>2</v>
      </c>
      <c r="U29" s="28">
        <v>5</v>
      </c>
      <c r="V29" s="16"/>
      <c r="W29" s="16"/>
      <c r="X29" s="28">
        <v>2</v>
      </c>
      <c r="Y29" s="28">
        <v>2</v>
      </c>
      <c r="Z29" s="28">
        <v>3</v>
      </c>
      <c r="AA29" s="16"/>
      <c r="AB29" s="28">
        <v>3</v>
      </c>
      <c r="AC29" s="16"/>
      <c r="AD29" s="28">
        <v>4</v>
      </c>
      <c r="AE29" s="28">
        <v>4</v>
      </c>
      <c r="AF29" s="28">
        <v>4</v>
      </c>
      <c r="AG29" s="16"/>
      <c r="AH29" s="16"/>
      <c r="AI29" s="16"/>
      <c r="AJ29" s="16"/>
      <c r="AK29" s="16"/>
      <c r="AL29" s="16"/>
      <c r="AM29" s="16"/>
      <c r="AN29" s="16"/>
    </row>
    <row r="30" spans="1:40" x14ac:dyDescent="0.35">
      <c r="A30" s="16"/>
      <c r="B30" s="16"/>
      <c r="C30" s="28" t="s">
        <v>159</v>
      </c>
      <c r="D30" s="16"/>
      <c r="E30" s="16"/>
      <c r="F30" s="28">
        <v>4</v>
      </c>
      <c r="G30" s="28">
        <v>5</v>
      </c>
      <c r="H30" s="28">
        <v>4</v>
      </c>
      <c r="I30" s="28" t="s">
        <v>173</v>
      </c>
      <c r="J30" s="16"/>
      <c r="K30" s="16"/>
      <c r="L30" s="28">
        <v>4</v>
      </c>
      <c r="M30" s="28">
        <v>5</v>
      </c>
      <c r="N30" s="28">
        <v>1</v>
      </c>
      <c r="O30" s="28"/>
      <c r="P30" s="16"/>
      <c r="Q30" s="28">
        <v>4</v>
      </c>
      <c r="R30" s="28">
        <v>5</v>
      </c>
      <c r="S30" s="28">
        <v>2</v>
      </c>
      <c r="T30" s="28">
        <v>1</v>
      </c>
      <c r="U30" s="28">
        <v>5</v>
      </c>
      <c r="V30" s="16"/>
      <c r="W30" s="16"/>
      <c r="X30" s="28">
        <v>3</v>
      </c>
      <c r="Y30" s="28">
        <v>2</v>
      </c>
      <c r="Z30" s="28">
        <v>2</v>
      </c>
      <c r="AA30" s="16"/>
      <c r="AB30" s="28">
        <v>3</v>
      </c>
      <c r="AC30" s="16"/>
      <c r="AD30" s="28">
        <v>4</v>
      </c>
      <c r="AE30" s="28">
        <v>4</v>
      </c>
      <c r="AF30" s="28">
        <v>3</v>
      </c>
      <c r="AG30" s="16"/>
      <c r="AH30" s="16"/>
      <c r="AI30" s="16"/>
      <c r="AJ30" s="16"/>
      <c r="AK30" s="16"/>
      <c r="AL30" s="16"/>
      <c r="AM30" s="16"/>
      <c r="AN30" s="16"/>
    </row>
    <row r="31" spans="1:40" x14ac:dyDescent="0.35">
      <c r="A31" s="16"/>
      <c r="B31" s="16"/>
      <c r="C31" s="28" t="s">
        <v>159</v>
      </c>
      <c r="D31" s="16"/>
      <c r="E31" s="16"/>
      <c r="F31" s="28">
        <v>4</v>
      </c>
      <c r="G31" s="28">
        <v>4</v>
      </c>
      <c r="H31" s="28">
        <v>4</v>
      </c>
      <c r="I31" s="16"/>
      <c r="J31" s="16"/>
      <c r="K31" s="16"/>
      <c r="L31" s="28">
        <v>1</v>
      </c>
      <c r="M31" s="28">
        <v>1</v>
      </c>
      <c r="N31" s="28">
        <v>2</v>
      </c>
      <c r="O31" s="28"/>
      <c r="P31" s="16"/>
      <c r="Q31" s="28">
        <v>3</v>
      </c>
      <c r="R31" s="28">
        <v>4</v>
      </c>
      <c r="S31" s="28">
        <v>2</v>
      </c>
      <c r="T31" s="28">
        <v>2</v>
      </c>
      <c r="U31" s="28">
        <v>3</v>
      </c>
      <c r="V31" s="16"/>
      <c r="W31" s="16"/>
      <c r="X31" s="28">
        <v>2</v>
      </c>
      <c r="Y31" s="28">
        <v>2</v>
      </c>
      <c r="Z31" s="28">
        <v>2</v>
      </c>
      <c r="AA31" s="16"/>
      <c r="AB31" s="28">
        <v>2</v>
      </c>
      <c r="AC31" s="16"/>
      <c r="AD31" s="28">
        <v>2</v>
      </c>
      <c r="AE31" s="28">
        <v>2</v>
      </c>
      <c r="AF31" s="28">
        <v>3</v>
      </c>
      <c r="AG31" s="16"/>
      <c r="AH31" s="16"/>
      <c r="AI31" s="16"/>
      <c r="AJ31" s="16"/>
      <c r="AK31" s="16"/>
      <c r="AL31" s="16"/>
      <c r="AM31" s="16"/>
      <c r="AN31" s="16"/>
    </row>
    <row r="32" spans="1:40" x14ac:dyDescent="0.35">
      <c r="A32" s="16"/>
      <c r="B32" s="16"/>
      <c r="C32" s="28" t="s">
        <v>159</v>
      </c>
      <c r="D32" s="16"/>
      <c r="E32" s="16"/>
      <c r="F32" s="28">
        <v>3</v>
      </c>
      <c r="G32" s="28">
        <v>4</v>
      </c>
      <c r="H32" s="28">
        <v>3</v>
      </c>
      <c r="I32" s="16"/>
      <c r="J32" s="16"/>
      <c r="K32" s="16"/>
      <c r="L32" s="28">
        <v>3</v>
      </c>
      <c r="M32" s="28">
        <v>2</v>
      </c>
      <c r="N32" s="28">
        <v>1</v>
      </c>
      <c r="O32" s="28"/>
      <c r="P32" s="16"/>
      <c r="Q32" s="28">
        <v>3</v>
      </c>
      <c r="R32" s="28">
        <v>4</v>
      </c>
      <c r="S32" s="28">
        <v>2</v>
      </c>
      <c r="T32" s="28">
        <v>3</v>
      </c>
      <c r="U32" s="28">
        <v>2</v>
      </c>
      <c r="V32" s="16"/>
      <c r="W32" s="16"/>
      <c r="X32" s="28">
        <v>2</v>
      </c>
      <c r="Y32" s="28">
        <v>3</v>
      </c>
      <c r="Z32" s="28">
        <v>3</v>
      </c>
      <c r="AA32" s="16"/>
      <c r="AB32" s="28">
        <v>4</v>
      </c>
      <c r="AC32" s="16"/>
      <c r="AD32" s="28">
        <v>2</v>
      </c>
      <c r="AE32" s="28">
        <v>3</v>
      </c>
      <c r="AF32" s="28">
        <v>3</v>
      </c>
      <c r="AG32" s="16"/>
      <c r="AH32" s="16"/>
      <c r="AI32" s="16"/>
      <c r="AJ32" s="16"/>
      <c r="AK32" s="16"/>
      <c r="AL32" s="16"/>
      <c r="AM32" s="16"/>
      <c r="AN32" s="16"/>
    </row>
    <row r="33" spans="1:40" x14ac:dyDescent="0.35">
      <c r="A33" s="16"/>
      <c r="B33" s="16"/>
      <c r="C33" s="28" t="s">
        <v>159</v>
      </c>
      <c r="D33" s="16"/>
      <c r="E33" s="16"/>
      <c r="F33" s="28">
        <v>4</v>
      </c>
      <c r="G33" s="28">
        <v>3</v>
      </c>
      <c r="H33" s="28">
        <v>4</v>
      </c>
      <c r="I33" s="28" t="s">
        <v>86</v>
      </c>
      <c r="J33" s="16"/>
      <c r="K33" s="16"/>
      <c r="L33" s="28">
        <v>2</v>
      </c>
      <c r="M33" s="28">
        <v>2</v>
      </c>
      <c r="N33" s="28">
        <v>3</v>
      </c>
      <c r="O33" s="28"/>
      <c r="P33" s="16"/>
      <c r="Q33" s="28">
        <v>4</v>
      </c>
      <c r="R33" s="28">
        <v>5</v>
      </c>
      <c r="S33" s="28">
        <v>4</v>
      </c>
      <c r="T33" s="28">
        <v>4</v>
      </c>
      <c r="U33" s="28">
        <v>4</v>
      </c>
      <c r="V33" s="16"/>
      <c r="W33" s="16"/>
      <c r="X33" s="28">
        <v>4</v>
      </c>
      <c r="Y33" s="28">
        <v>3</v>
      </c>
      <c r="Z33" s="28">
        <v>4</v>
      </c>
      <c r="AA33" s="16"/>
      <c r="AB33" s="28">
        <v>3</v>
      </c>
      <c r="AC33" s="16"/>
      <c r="AD33" s="28">
        <v>5</v>
      </c>
      <c r="AE33" s="28">
        <v>5</v>
      </c>
      <c r="AF33" s="28">
        <v>4</v>
      </c>
      <c r="AG33" s="16"/>
      <c r="AH33" s="16"/>
      <c r="AI33" s="16"/>
      <c r="AJ33" s="16"/>
      <c r="AK33" s="16"/>
      <c r="AL33" s="16"/>
      <c r="AM33" s="16"/>
      <c r="AN33" s="16"/>
    </row>
    <row r="34" spans="1:40" x14ac:dyDescent="0.35">
      <c r="A34" s="16"/>
      <c r="B34" s="16"/>
      <c r="C34" s="28" t="s">
        <v>159</v>
      </c>
      <c r="D34" s="16"/>
      <c r="E34" s="16"/>
      <c r="F34" s="28">
        <v>3</v>
      </c>
      <c r="G34" s="28">
        <v>3</v>
      </c>
      <c r="H34" s="28">
        <v>3</v>
      </c>
      <c r="I34" s="28" t="s">
        <v>174</v>
      </c>
      <c r="J34" s="16"/>
      <c r="K34" s="16"/>
      <c r="L34" s="28">
        <v>3</v>
      </c>
      <c r="M34" s="28">
        <v>3</v>
      </c>
      <c r="N34" s="28">
        <v>1</v>
      </c>
      <c r="O34" s="28"/>
      <c r="P34" s="16"/>
      <c r="Q34" s="28">
        <v>3</v>
      </c>
      <c r="R34" s="28">
        <v>3</v>
      </c>
      <c r="S34" s="28">
        <v>3</v>
      </c>
      <c r="T34" s="28">
        <v>3</v>
      </c>
      <c r="U34" s="28">
        <v>3</v>
      </c>
      <c r="V34" s="16"/>
      <c r="W34" s="16"/>
      <c r="X34" s="28">
        <v>1</v>
      </c>
      <c r="Y34" s="28">
        <v>1</v>
      </c>
      <c r="Z34" s="28">
        <v>1</v>
      </c>
      <c r="AA34" s="16"/>
      <c r="AB34" s="28">
        <v>3</v>
      </c>
      <c r="AC34" s="16"/>
      <c r="AD34" s="28">
        <v>3</v>
      </c>
      <c r="AE34" s="28">
        <v>3</v>
      </c>
      <c r="AF34" s="28">
        <v>3</v>
      </c>
      <c r="AG34" s="16"/>
      <c r="AH34" s="16"/>
      <c r="AI34" s="16"/>
      <c r="AJ34" s="16"/>
      <c r="AK34" s="16"/>
      <c r="AL34" s="16"/>
      <c r="AM34" s="16"/>
      <c r="AN34" s="16"/>
    </row>
    <row r="35" spans="1:40" x14ac:dyDescent="0.35">
      <c r="A35" s="16"/>
      <c r="B35" s="16"/>
      <c r="C35" s="28" t="s">
        <v>159</v>
      </c>
      <c r="D35" s="16"/>
      <c r="E35" s="16"/>
      <c r="F35" s="28">
        <v>4</v>
      </c>
      <c r="G35" s="28">
        <v>4</v>
      </c>
      <c r="H35" s="28">
        <v>2</v>
      </c>
      <c r="I35" s="28" t="s">
        <v>86</v>
      </c>
      <c r="J35" s="16"/>
      <c r="K35" s="16"/>
      <c r="L35" s="28">
        <v>2</v>
      </c>
      <c r="M35" s="28">
        <v>4</v>
      </c>
      <c r="N35" s="28">
        <v>1</v>
      </c>
      <c r="O35" s="28"/>
      <c r="P35" s="16"/>
      <c r="Q35" s="28">
        <v>4</v>
      </c>
      <c r="R35" s="28">
        <v>4</v>
      </c>
      <c r="S35" s="28">
        <v>2</v>
      </c>
      <c r="T35" s="28">
        <v>2</v>
      </c>
      <c r="U35" s="28">
        <v>4</v>
      </c>
      <c r="V35" s="16"/>
      <c r="W35" s="16"/>
      <c r="X35" s="28">
        <v>3</v>
      </c>
      <c r="Y35" s="28">
        <v>3</v>
      </c>
      <c r="Z35" s="28">
        <v>3</v>
      </c>
      <c r="AA35" s="16"/>
      <c r="AB35" s="28">
        <v>4</v>
      </c>
      <c r="AC35" s="16"/>
      <c r="AD35" s="28">
        <v>4</v>
      </c>
      <c r="AE35" s="28">
        <v>2</v>
      </c>
      <c r="AF35" s="28">
        <v>4</v>
      </c>
      <c r="AG35" s="16"/>
      <c r="AH35" s="16"/>
      <c r="AI35" s="16"/>
      <c r="AJ35" s="16"/>
      <c r="AK35" s="16"/>
      <c r="AL35" s="16"/>
      <c r="AM35" s="16"/>
      <c r="AN35" s="16"/>
    </row>
    <row r="36" spans="1:40" x14ac:dyDescent="0.35">
      <c r="A36" s="16"/>
      <c r="B36" s="16"/>
      <c r="C36" s="28" t="s">
        <v>159</v>
      </c>
      <c r="D36" s="16"/>
      <c r="E36" s="16"/>
      <c r="F36" s="28">
        <v>4</v>
      </c>
      <c r="G36" s="28">
        <v>3</v>
      </c>
      <c r="H36" s="28">
        <v>5</v>
      </c>
      <c r="I36" s="28" t="s">
        <v>175</v>
      </c>
      <c r="J36" s="16"/>
      <c r="K36" s="16"/>
      <c r="L36" s="28">
        <v>3</v>
      </c>
      <c r="M36" s="28">
        <v>3</v>
      </c>
      <c r="N36" s="28">
        <v>4</v>
      </c>
      <c r="O36" s="28"/>
      <c r="P36" s="16"/>
      <c r="Q36" s="28">
        <v>3</v>
      </c>
      <c r="R36" s="28">
        <v>4</v>
      </c>
      <c r="S36" s="28">
        <v>3</v>
      </c>
      <c r="T36" s="28">
        <v>1</v>
      </c>
      <c r="U36" s="28">
        <v>4</v>
      </c>
      <c r="V36" s="16"/>
      <c r="W36" s="16"/>
      <c r="X36" s="28">
        <v>3</v>
      </c>
      <c r="Y36" s="28">
        <v>4</v>
      </c>
      <c r="Z36" s="28">
        <v>3</v>
      </c>
      <c r="AA36" s="16"/>
      <c r="AB36" s="28">
        <v>4</v>
      </c>
      <c r="AC36" s="16"/>
      <c r="AD36" s="28">
        <v>5</v>
      </c>
      <c r="AE36" s="28">
        <v>5</v>
      </c>
      <c r="AF36" s="28">
        <v>5</v>
      </c>
      <c r="AG36" s="16"/>
      <c r="AH36" s="16"/>
      <c r="AI36" s="16"/>
      <c r="AJ36" s="16"/>
      <c r="AK36" s="16"/>
      <c r="AL36" s="16"/>
      <c r="AM36" s="16"/>
      <c r="AN36" s="16"/>
    </row>
    <row r="37" spans="1:40" x14ac:dyDescent="0.35">
      <c r="A37" s="16"/>
      <c r="B37" s="16"/>
      <c r="C37" s="28" t="s">
        <v>159</v>
      </c>
      <c r="D37" s="16"/>
      <c r="E37" s="16"/>
      <c r="F37" s="28">
        <v>2</v>
      </c>
      <c r="G37" s="28">
        <v>2</v>
      </c>
      <c r="H37" s="28">
        <v>4</v>
      </c>
      <c r="I37" s="16"/>
      <c r="J37" s="16"/>
      <c r="K37" s="16"/>
      <c r="L37" s="28">
        <v>2</v>
      </c>
      <c r="M37" s="28">
        <v>2</v>
      </c>
      <c r="N37" s="28">
        <v>2</v>
      </c>
      <c r="O37" s="28"/>
      <c r="P37" s="16"/>
      <c r="Q37" s="28">
        <v>4</v>
      </c>
      <c r="R37" s="28">
        <v>5</v>
      </c>
      <c r="S37" s="28">
        <v>1</v>
      </c>
      <c r="T37" s="28">
        <v>2</v>
      </c>
      <c r="U37" s="28">
        <v>5</v>
      </c>
      <c r="V37" s="16"/>
      <c r="W37" s="16"/>
      <c r="X37" s="28">
        <v>3</v>
      </c>
      <c r="Y37" s="28">
        <v>3</v>
      </c>
      <c r="Z37" s="28">
        <v>3</v>
      </c>
      <c r="AA37" s="16"/>
      <c r="AB37" s="28">
        <v>3</v>
      </c>
      <c r="AC37" s="16"/>
      <c r="AD37" s="28">
        <v>4</v>
      </c>
      <c r="AE37" s="28">
        <v>4</v>
      </c>
      <c r="AF37" s="28">
        <v>3</v>
      </c>
      <c r="AG37" s="16"/>
      <c r="AH37" s="16"/>
      <c r="AI37" s="16"/>
      <c r="AJ37" s="16"/>
      <c r="AK37" s="16"/>
      <c r="AL37" s="16"/>
      <c r="AM37" s="16"/>
      <c r="AN37" s="16"/>
    </row>
    <row r="38" spans="1:40" x14ac:dyDescent="0.35">
      <c r="A38" s="16"/>
      <c r="B38" s="16"/>
      <c r="C38" s="28" t="s">
        <v>159</v>
      </c>
      <c r="D38" s="16"/>
      <c r="E38" s="16"/>
      <c r="F38" s="28">
        <v>5</v>
      </c>
      <c r="G38" s="28">
        <v>3</v>
      </c>
      <c r="H38" s="28">
        <v>1</v>
      </c>
      <c r="I38" s="16"/>
      <c r="J38" s="16"/>
      <c r="K38" s="16"/>
      <c r="L38" s="28">
        <v>3</v>
      </c>
      <c r="M38" s="28">
        <v>4</v>
      </c>
      <c r="N38" s="28">
        <v>1</v>
      </c>
      <c r="O38" s="28"/>
      <c r="P38" s="16"/>
      <c r="Q38" s="28">
        <v>4</v>
      </c>
      <c r="R38" s="28">
        <v>4</v>
      </c>
      <c r="S38" s="28">
        <v>3</v>
      </c>
      <c r="T38" s="28">
        <v>1</v>
      </c>
      <c r="U38" s="28">
        <v>4</v>
      </c>
      <c r="V38" s="16"/>
      <c r="W38" s="16"/>
      <c r="X38" s="28">
        <v>1</v>
      </c>
      <c r="Y38" s="28">
        <v>1</v>
      </c>
      <c r="Z38" s="28">
        <v>2</v>
      </c>
      <c r="AA38" s="16"/>
      <c r="AB38" s="28">
        <v>2</v>
      </c>
      <c r="AC38" s="16"/>
      <c r="AD38" s="28">
        <v>3</v>
      </c>
      <c r="AE38" s="28">
        <v>4</v>
      </c>
      <c r="AF38" s="28">
        <v>2</v>
      </c>
      <c r="AG38" s="16"/>
      <c r="AH38" s="16"/>
      <c r="AI38" s="16"/>
      <c r="AJ38" s="16"/>
      <c r="AK38" s="16"/>
      <c r="AL38" s="16"/>
      <c r="AM38" s="16"/>
      <c r="AN38" s="16"/>
    </row>
    <row r="39" spans="1:40" x14ac:dyDescent="0.35">
      <c r="A39" s="16"/>
      <c r="B39" s="16"/>
      <c r="C39" s="28" t="s">
        <v>159</v>
      </c>
      <c r="D39" s="16"/>
      <c r="E39" s="16"/>
      <c r="F39" s="28">
        <v>4</v>
      </c>
      <c r="G39" s="28">
        <v>2</v>
      </c>
      <c r="H39" s="28">
        <v>3</v>
      </c>
      <c r="I39" s="28" t="s">
        <v>176</v>
      </c>
      <c r="J39" s="16"/>
      <c r="K39" s="16"/>
      <c r="L39" s="28">
        <v>2</v>
      </c>
      <c r="M39" s="28">
        <v>2</v>
      </c>
      <c r="N39" s="28">
        <v>2</v>
      </c>
      <c r="O39" s="28"/>
      <c r="P39" s="16"/>
      <c r="Q39" s="28">
        <v>3</v>
      </c>
      <c r="R39" s="28">
        <v>5</v>
      </c>
      <c r="S39" s="28">
        <v>1</v>
      </c>
      <c r="T39" s="28">
        <v>1</v>
      </c>
      <c r="U39" s="28">
        <v>4</v>
      </c>
      <c r="V39" s="16"/>
      <c r="W39" s="16"/>
      <c r="X39" s="28">
        <v>3</v>
      </c>
      <c r="Y39" s="28">
        <v>3</v>
      </c>
      <c r="Z39" s="28">
        <v>4</v>
      </c>
      <c r="AA39" s="16"/>
      <c r="AB39" s="28">
        <v>2</v>
      </c>
      <c r="AC39" s="16"/>
      <c r="AD39" s="28">
        <v>2</v>
      </c>
      <c r="AE39" s="28">
        <v>2</v>
      </c>
      <c r="AF39" s="28">
        <v>4</v>
      </c>
      <c r="AG39" s="16"/>
      <c r="AH39" s="16"/>
      <c r="AI39" s="16"/>
      <c r="AJ39" s="16"/>
      <c r="AK39" s="16"/>
      <c r="AL39" s="16"/>
      <c r="AM39" s="16"/>
      <c r="AN39" s="16"/>
    </row>
    <row r="40" spans="1:40" x14ac:dyDescent="0.35">
      <c r="A40" s="16"/>
      <c r="B40" s="16"/>
      <c r="C40" s="28" t="s">
        <v>159</v>
      </c>
      <c r="D40" s="16"/>
      <c r="E40" s="16"/>
      <c r="F40" s="28">
        <v>2</v>
      </c>
      <c r="G40" s="28">
        <v>4</v>
      </c>
      <c r="H40" s="28">
        <v>2</v>
      </c>
      <c r="I40" s="28" t="s">
        <v>86</v>
      </c>
      <c r="J40" s="16"/>
      <c r="K40" s="16"/>
      <c r="L40" s="28">
        <v>2</v>
      </c>
      <c r="M40" s="28">
        <v>1</v>
      </c>
      <c r="N40" s="28">
        <v>1</v>
      </c>
      <c r="O40" s="28"/>
      <c r="P40" s="16"/>
      <c r="Q40" s="28">
        <v>2</v>
      </c>
      <c r="R40" s="28">
        <v>4</v>
      </c>
      <c r="S40" s="28">
        <v>2</v>
      </c>
      <c r="T40" s="28">
        <v>2</v>
      </c>
      <c r="U40" s="28">
        <v>3</v>
      </c>
      <c r="V40" s="16"/>
      <c r="W40" s="16"/>
      <c r="X40" s="28">
        <v>1</v>
      </c>
      <c r="Y40" s="28">
        <v>2</v>
      </c>
      <c r="Z40" s="28">
        <v>2</v>
      </c>
      <c r="AA40" s="16"/>
      <c r="AB40" s="28">
        <v>2</v>
      </c>
      <c r="AC40" s="16"/>
      <c r="AD40" s="28">
        <v>1</v>
      </c>
      <c r="AE40" s="28">
        <v>2</v>
      </c>
      <c r="AF40" s="28">
        <v>2</v>
      </c>
      <c r="AG40" s="16"/>
      <c r="AH40" s="16"/>
      <c r="AI40" s="16"/>
      <c r="AJ40" s="16"/>
      <c r="AK40" s="16"/>
      <c r="AL40" s="16"/>
      <c r="AM40" s="16"/>
      <c r="AN40" s="16"/>
    </row>
    <row r="41" spans="1:40" x14ac:dyDescent="0.35">
      <c r="A41" s="16"/>
      <c r="B41" s="16"/>
      <c r="C41" s="28" t="s">
        <v>159</v>
      </c>
      <c r="D41" s="16"/>
      <c r="E41" s="16"/>
      <c r="F41" s="28">
        <v>4</v>
      </c>
      <c r="G41" s="28">
        <v>3</v>
      </c>
      <c r="H41" s="28">
        <v>4</v>
      </c>
      <c r="I41" s="16"/>
      <c r="J41" s="16"/>
      <c r="K41" s="16"/>
      <c r="L41" s="28">
        <v>1</v>
      </c>
      <c r="M41" s="28">
        <v>1</v>
      </c>
      <c r="N41" s="28">
        <v>1</v>
      </c>
      <c r="O41" s="28"/>
      <c r="P41" s="16"/>
      <c r="Q41" s="28">
        <v>2</v>
      </c>
      <c r="R41" s="28">
        <v>5</v>
      </c>
      <c r="S41" s="28">
        <v>4</v>
      </c>
      <c r="T41" s="28">
        <v>1</v>
      </c>
      <c r="U41" s="28">
        <v>5</v>
      </c>
      <c r="V41" s="16"/>
      <c r="W41" s="16"/>
      <c r="X41" s="28">
        <v>3</v>
      </c>
      <c r="Y41" s="28">
        <v>3</v>
      </c>
      <c r="Z41" s="28">
        <v>3</v>
      </c>
      <c r="AA41" s="16"/>
      <c r="AB41" s="28">
        <v>3</v>
      </c>
      <c r="AC41" s="16"/>
      <c r="AD41" s="28">
        <v>3</v>
      </c>
      <c r="AE41" s="28">
        <v>4</v>
      </c>
      <c r="AF41" s="28">
        <v>3</v>
      </c>
      <c r="AG41" s="16"/>
      <c r="AH41" s="16"/>
      <c r="AI41" s="16"/>
      <c r="AJ41" s="16"/>
      <c r="AK41" s="16"/>
      <c r="AL41" s="16"/>
      <c r="AM41" s="16"/>
      <c r="AN41" s="16"/>
    </row>
    <row r="42" spans="1:40" x14ac:dyDescent="0.35">
      <c r="A42" s="16"/>
      <c r="B42" s="16"/>
      <c r="C42" s="28" t="s">
        <v>159</v>
      </c>
      <c r="D42" s="16"/>
      <c r="E42" s="16"/>
      <c r="F42" s="28">
        <v>3</v>
      </c>
      <c r="G42" s="28">
        <v>4</v>
      </c>
      <c r="H42" s="28">
        <v>4</v>
      </c>
      <c r="I42" s="16"/>
      <c r="J42" s="16"/>
      <c r="K42" s="16"/>
      <c r="L42" s="28">
        <v>4</v>
      </c>
      <c r="M42" s="28">
        <v>4</v>
      </c>
      <c r="N42" s="28">
        <v>2</v>
      </c>
      <c r="O42" s="28"/>
      <c r="P42" s="16"/>
      <c r="Q42" s="28">
        <v>3</v>
      </c>
      <c r="R42" s="28">
        <v>4</v>
      </c>
      <c r="S42" s="28">
        <v>2</v>
      </c>
      <c r="T42" s="28">
        <v>2</v>
      </c>
      <c r="U42" s="28">
        <v>2</v>
      </c>
      <c r="V42" s="16"/>
      <c r="W42" s="16"/>
      <c r="X42" s="28">
        <v>3</v>
      </c>
      <c r="Y42" s="28">
        <v>3</v>
      </c>
      <c r="Z42" s="28">
        <v>4</v>
      </c>
      <c r="AA42" s="16"/>
      <c r="AB42" s="28">
        <v>3</v>
      </c>
      <c r="AC42" s="16"/>
      <c r="AD42" s="28">
        <v>2</v>
      </c>
      <c r="AE42" s="28">
        <v>2</v>
      </c>
      <c r="AF42" s="28">
        <v>2</v>
      </c>
      <c r="AG42" s="16"/>
      <c r="AH42" s="16"/>
      <c r="AI42" s="16"/>
      <c r="AJ42" s="16"/>
      <c r="AK42" s="16"/>
      <c r="AL42" s="16"/>
      <c r="AM42" s="16"/>
      <c r="AN42" s="16"/>
    </row>
    <row r="43" spans="1:40" x14ac:dyDescent="0.35">
      <c r="A43" s="16"/>
      <c r="B43" s="16"/>
      <c r="C43" s="28" t="s">
        <v>159</v>
      </c>
      <c r="D43" s="16"/>
      <c r="E43" s="16"/>
      <c r="F43" s="28">
        <v>4</v>
      </c>
      <c r="G43" s="28">
        <v>4</v>
      </c>
      <c r="H43" s="28">
        <v>4</v>
      </c>
      <c r="I43" s="28" t="s">
        <v>86</v>
      </c>
      <c r="J43" s="16"/>
      <c r="K43" s="16"/>
      <c r="L43" s="28">
        <v>1</v>
      </c>
      <c r="M43" s="28">
        <v>3</v>
      </c>
      <c r="N43" s="28">
        <v>1</v>
      </c>
      <c r="O43" s="28"/>
      <c r="P43" s="16"/>
      <c r="Q43" s="28">
        <v>2</v>
      </c>
      <c r="R43" s="28">
        <v>5</v>
      </c>
      <c r="S43" s="28">
        <v>5</v>
      </c>
      <c r="T43" s="28">
        <v>3</v>
      </c>
      <c r="U43" s="28">
        <v>5</v>
      </c>
      <c r="V43" s="16"/>
      <c r="W43" s="16"/>
      <c r="X43" s="28">
        <v>3</v>
      </c>
      <c r="Y43" s="28">
        <v>4</v>
      </c>
      <c r="Z43" s="28">
        <v>4</v>
      </c>
      <c r="AA43" s="16"/>
      <c r="AB43" s="28">
        <v>3</v>
      </c>
      <c r="AC43" s="16"/>
      <c r="AD43" s="28">
        <v>1</v>
      </c>
      <c r="AE43" s="28">
        <v>1</v>
      </c>
      <c r="AF43" s="28">
        <v>4</v>
      </c>
      <c r="AG43" s="16"/>
      <c r="AH43" s="16"/>
      <c r="AI43" s="16"/>
      <c r="AJ43" s="16"/>
      <c r="AK43" s="16"/>
      <c r="AL43" s="16"/>
      <c r="AM43" s="16"/>
      <c r="AN43" s="16"/>
    </row>
    <row r="44" spans="1:40" x14ac:dyDescent="0.35">
      <c r="A44" s="16"/>
      <c r="B44" s="16"/>
      <c r="C44" s="28" t="s">
        <v>159</v>
      </c>
      <c r="D44" s="16"/>
      <c r="E44" s="16"/>
      <c r="F44" s="28">
        <v>4</v>
      </c>
      <c r="G44" s="28">
        <v>3</v>
      </c>
      <c r="H44" s="28">
        <v>4</v>
      </c>
      <c r="I44" s="28" t="s">
        <v>177</v>
      </c>
      <c r="J44" s="16"/>
      <c r="K44" s="16"/>
      <c r="L44" s="28">
        <v>3</v>
      </c>
      <c r="M44" s="28">
        <v>3</v>
      </c>
      <c r="N44" s="28">
        <v>2</v>
      </c>
      <c r="O44" s="28"/>
      <c r="P44" s="16"/>
      <c r="Q44" s="28">
        <v>4</v>
      </c>
      <c r="R44" s="28">
        <v>5</v>
      </c>
      <c r="S44" s="28">
        <v>3</v>
      </c>
      <c r="T44" s="28">
        <v>3</v>
      </c>
      <c r="U44" s="28">
        <v>4</v>
      </c>
      <c r="V44" s="16"/>
      <c r="W44" s="16"/>
      <c r="X44" s="28">
        <v>4</v>
      </c>
      <c r="Y44" s="28">
        <v>3</v>
      </c>
      <c r="Z44" s="28">
        <v>4</v>
      </c>
      <c r="AA44" s="16"/>
      <c r="AB44" s="28">
        <v>4</v>
      </c>
      <c r="AC44" s="16"/>
      <c r="AD44" s="28">
        <v>4</v>
      </c>
      <c r="AE44" s="28">
        <v>4</v>
      </c>
      <c r="AF44" s="28">
        <v>4</v>
      </c>
      <c r="AG44" s="16"/>
      <c r="AH44" s="16"/>
      <c r="AI44" s="16"/>
      <c r="AJ44" s="16"/>
      <c r="AK44" s="16"/>
      <c r="AL44" s="16"/>
      <c r="AM44" s="16"/>
      <c r="AN44" s="16"/>
    </row>
    <row r="45" spans="1:40" x14ac:dyDescent="0.35">
      <c r="A45" s="16"/>
      <c r="B45" s="16"/>
      <c r="C45" s="28" t="s">
        <v>159</v>
      </c>
      <c r="D45" s="16"/>
      <c r="E45" s="16"/>
      <c r="F45" s="28">
        <v>4</v>
      </c>
      <c r="G45" s="28">
        <v>5</v>
      </c>
      <c r="H45" s="28">
        <v>4</v>
      </c>
      <c r="I45" s="16"/>
      <c r="J45" s="16"/>
      <c r="K45" s="16"/>
      <c r="L45" s="28">
        <v>1</v>
      </c>
      <c r="M45" s="28">
        <v>4</v>
      </c>
      <c r="N45" s="28">
        <v>2</v>
      </c>
      <c r="O45" s="28"/>
      <c r="P45" s="16"/>
      <c r="Q45" s="28">
        <v>4</v>
      </c>
      <c r="R45" s="28">
        <v>5</v>
      </c>
      <c r="S45" s="28">
        <v>4</v>
      </c>
      <c r="T45" s="28">
        <v>1</v>
      </c>
      <c r="U45" s="28">
        <v>4</v>
      </c>
      <c r="V45" s="16"/>
      <c r="W45" s="16"/>
      <c r="X45" s="28">
        <v>4</v>
      </c>
      <c r="Y45" s="28">
        <v>4</v>
      </c>
      <c r="Z45" s="28">
        <v>3</v>
      </c>
      <c r="AA45" s="16"/>
      <c r="AB45" s="28">
        <v>3</v>
      </c>
      <c r="AC45" s="16"/>
      <c r="AD45" s="28">
        <v>4</v>
      </c>
      <c r="AE45" s="28">
        <v>4</v>
      </c>
      <c r="AF45" s="28">
        <v>3</v>
      </c>
      <c r="AG45" s="16"/>
      <c r="AH45" s="16"/>
      <c r="AI45" s="16"/>
      <c r="AJ45" s="16"/>
      <c r="AK45" s="16"/>
      <c r="AL45" s="16"/>
      <c r="AM45" s="16"/>
      <c r="AN45" s="16"/>
    </row>
    <row r="46" spans="1:40" x14ac:dyDescent="0.35">
      <c r="A46" s="16"/>
      <c r="B46" s="16"/>
      <c r="C46" s="28" t="s">
        <v>159</v>
      </c>
      <c r="D46" s="16"/>
      <c r="E46" s="16"/>
      <c r="F46" s="28">
        <v>4</v>
      </c>
      <c r="G46" s="28">
        <v>4</v>
      </c>
      <c r="H46" s="28">
        <v>3</v>
      </c>
      <c r="I46" s="16"/>
      <c r="J46" s="16"/>
      <c r="K46" s="16"/>
      <c r="L46" s="28">
        <v>1</v>
      </c>
      <c r="M46" s="28">
        <v>2</v>
      </c>
      <c r="N46" s="28">
        <v>1</v>
      </c>
      <c r="O46" s="28"/>
      <c r="P46" s="16"/>
      <c r="Q46" s="28">
        <v>2</v>
      </c>
      <c r="R46" s="28">
        <v>5</v>
      </c>
      <c r="S46" s="28">
        <v>3</v>
      </c>
      <c r="T46" s="28">
        <v>2</v>
      </c>
      <c r="U46" s="28">
        <v>2</v>
      </c>
      <c r="V46" s="16"/>
      <c r="W46" s="16"/>
      <c r="X46" s="28">
        <v>2</v>
      </c>
      <c r="Y46" s="28">
        <v>3</v>
      </c>
      <c r="Z46" s="28">
        <v>3</v>
      </c>
      <c r="AA46" s="16"/>
      <c r="AB46" s="28">
        <v>4</v>
      </c>
      <c r="AC46" s="16"/>
      <c r="AD46" s="28">
        <v>5</v>
      </c>
      <c r="AE46" s="28">
        <v>4</v>
      </c>
      <c r="AF46" s="28">
        <v>4</v>
      </c>
      <c r="AG46" s="16"/>
      <c r="AH46" s="16"/>
      <c r="AI46" s="16"/>
      <c r="AJ46" s="16"/>
      <c r="AK46" s="16"/>
      <c r="AL46" s="16"/>
      <c r="AM46" s="16"/>
      <c r="AN46" s="16"/>
    </row>
    <row r="47" spans="1:40" x14ac:dyDescent="0.35">
      <c r="A47" s="16"/>
      <c r="B47" s="16"/>
      <c r="C47" s="28" t="s">
        <v>159</v>
      </c>
      <c r="D47" s="16"/>
      <c r="E47" s="16"/>
      <c r="F47" s="28">
        <v>5</v>
      </c>
      <c r="G47" s="28">
        <v>3</v>
      </c>
      <c r="H47" s="28">
        <v>3</v>
      </c>
      <c r="I47" s="16"/>
      <c r="J47" s="16"/>
      <c r="K47" s="16"/>
      <c r="L47" s="28">
        <v>2</v>
      </c>
      <c r="M47" s="28">
        <v>2</v>
      </c>
      <c r="N47" s="28">
        <v>1</v>
      </c>
      <c r="O47" s="28"/>
      <c r="P47" s="16"/>
      <c r="Q47" s="28">
        <v>1</v>
      </c>
      <c r="R47" s="28">
        <v>4</v>
      </c>
      <c r="S47" s="28">
        <v>3</v>
      </c>
      <c r="T47" s="28">
        <v>1</v>
      </c>
      <c r="U47" s="28">
        <v>3</v>
      </c>
      <c r="V47" s="16"/>
      <c r="W47" s="16"/>
      <c r="X47" s="28">
        <v>1</v>
      </c>
      <c r="Y47" s="28">
        <v>1</v>
      </c>
      <c r="Z47" s="28">
        <v>1</v>
      </c>
      <c r="AA47" s="16"/>
      <c r="AB47" s="28">
        <v>3</v>
      </c>
      <c r="AC47" s="16"/>
      <c r="AD47" s="28">
        <v>4</v>
      </c>
      <c r="AE47" s="28">
        <v>3</v>
      </c>
      <c r="AF47" s="28">
        <v>4</v>
      </c>
      <c r="AG47" s="16"/>
      <c r="AH47" s="16"/>
      <c r="AI47" s="16"/>
      <c r="AJ47" s="16"/>
      <c r="AK47" s="16"/>
      <c r="AL47" s="16"/>
      <c r="AM47" s="16"/>
      <c r="AN47" s="16"/>
    </row>
    <row r="48" spans="1:40" x14ac:dyDescent="0.35">
      <c r="A48" s="16"/>
      <c r="B48" s="16"/>
      <c r="C48" s="28" t="s">
        <v>159</v>
      </c>
      <c r="D48" s="16"/>
      <c r="E48" s="16"/>
      <c r="F48" s="28">
        <v>3</v>
      </c>
      <c r="G48" s="28">
        <v>2</v>
      </c>
      <c r="H48" s="28">
        <v>2</v>
      </c>
      <c r="I48" s="16"/>
      <c r="J48" s="16"/>
      <c r="K48" s="16"/>
      <c r="L48" s="28">
        <v>3</v>
      </c>
      <c r="M48" s="28">
        <v>4</v>
      </c>
      <c r="N48" s="28">
        <v>2</v>
      </c>
      <c r="O48" s="28"/>
      <c r="P48" s="16"/>
      <c r="Q48" s="28">
        <v>2</v>
      </c>
      <c r="R48" s="28">
        <v>5</v>
      </c>
      <c r="S48" s="28">
        <v>3</v>
      </c>
      <c r="T48" s="28">
        <v>2</v>
      </c>
      <c r="U48" s="28">
        <v>4</v>
      </c>
      <c r="V48" s="16"/>
      <c r="W48" s="16"/>
      <c r="X48" s="28">
        <v>3</v>
      </c>
      <c r="Y48" s="28">
        <v>3</v>
      </c>
      <c r="Z48" s="28">
        <v>2</v>
      </c>
      <c r="AA48" s="16"/>
      <c r="AB48" s="28">
        <v>4</v>
      </c>
      <c r="AC48" s="16"/>
      <c r="AD48" s="28">
        <v>4</v>
      </c>
      <c r="AE48" s="28">
        <v>4</v>
      </c>
      <c r="AF48" s="28">
        <v>5</v>
      </c>
      <c r="AG48" s="16"/>
      <c r="AH48" s="16"/>
      <c r="AI48" s="16"/>
      <c r="AJ48" s="16"/>
      <c r="AK48" s="16"/>
      <c r="AL48" s="16"/>
      <c r="AM48" s="16"/>
      <c r="AN48" s="16"/>
    </row>
    <row r="49" spans="1:40" x14ac:dyDescent="0.35">
      <c r="A49" s="16"/>
      <c r="B49" s="16"/>
      <c r="C49" s="28" t="s">
        <v>159</v>
      </c>
      <c r="D49" s="16"/>
      <c r="E49" s="16"/>
      <c r="F49" s="28">
        <v>4</v>
      </c>
      <c r="G49" s="28">
        <v>2</v>
      </c>
      <c r="H49" s="28">
        <v>3</v>
      </c>
      <c r="I49" s="16"/>
      <c r="J49" s="16"/>
      <c r="K49" s="16"/>
      <c r="L49" s="28">
        <v>3</v>
      </c>
      <c r="M49" s="28">
        <v>1</v>
      </c>
      <c r="N49" s="28">
        <v>1</v>
      </c>
      <c r="O49" s="28"/>
      <c r="P49" s="16"/>
      <c r="Q49" s="28">
        <v>4</v>
      </c>
      <c r="R49" s="28">
        <v>5</v>
      </c>
      <c r="S49" s="28">
        <v>3</v>
      </c>
      <c r="T49" s="28">
        <v>2</v>
      </c>
      <c r="U49" s="28">
        <v>4</v>
      </c>
      <c r="V49" s="16"/>
      <c r="W49" s="16"/>
      <c r="X49" s="28">
        <v>1</v>
      </c>
      <c r="Y49" s="28">
        <v>1</v>
      </c>
      <c r="Z49" s="28">
        <v>1</v>
      </c>
      <c r="AA49" s="16"/>
      <c r="AB49" s="28">
        <v>1</v>
      </c>
      <c r="AC49" s="16"/>
      <c r="AD49" s="28">
        <v>2</v>
      </c>
      <c r="AE49" s="28">
        <v>2</v>
      </c>
      <c r="AF49" s="28">
        <v>2</v>
      </c>
      <c r="AG49" s="16"/>
      <c r="AH49" s="16"/>
      <c r="AI49" s="16"/>
      <c r="AJ49" s="16"/>
      <c r="AK49" s="16"/>
      <c r="AL49" s="16"/>
      <c r="AM49" s="16"/>
      <c r="AN49" s="16"/>
    </row>
    <row r="50" spans="1:40" x14ac:dyDescent="0.35">
      <c r="A50" s="16"/>
      <c r="B50" s="16"/>
      <c r="C50" s="28" t="s">
        <v>159</v>
      </c>
      <c r="D50" s="16"/>
      <c r="E50" s="16"/>
      <c r="F50" s="28">
        <v>2</v>
      </c>
      <c r="G50" s="28">
        <v>2</v>
      </c>
      <c r="H50" s="28">
        <v>2</v>
      </c>
      <c r="I50" s="28" t="s">
        <v>86</v>
      </c>
      <c r="J50" s="16"/>
      <c r="K50" s="16"/>
      <c r="L50" s="28">
        <v>1</v>
      </c>
      <c r="M50" s="28">
        <v>1</v>
      </c>
      <c r="N50" s="28">
        <v>1</v>
      </c>
      <c r="O50" s="28"/>
      <c r="P50" s="16"/>
      <c r="Q50" s="28">
        <v>2</v>
      </c>
      <c r="R50" s="28">
        <v>2</v>
      </c>
      <c r="S50" s="28">
        <v>1</v>
      </c>
      <c r="T50" s="28">
        <v>1</v>
      </c>
      <c r="U50" s="28">
        <v>2</v>
      </c>
      <c r="V50" s="16"/>
      <c r="W50" s="16"/>
      <c r="X50" s="28">
        <v>2</v>
      </c>
      <c r="Y50" s="28">
        <v>1</v>
      </c>
      <c r="Z50" s="28">
        <v>1</v>
      </c>
      <c r="AA50" s="16"/>
      <c r="AB50" s="28">
        <v>1</v>
      </c>
      <c r="AC50" s="16"/>
      <c r="AD50" s="28">
        <v>1</v>
      </c>
      <c r="AE50" s="28">
        <v>2</v>
      </c>
      <c r="AF50" s="28">
        <v>1</v>
      </c>
      <c r="AG50" s="16"/>
      <c r="AH50" s="16"/>
      <c r="AI50" s="16"/>
      <c r="AJ50" s="16"/>
      <c r="AK50" s="16"/>
      <c r="AL50" s="16"/>
      <c r="AM50" s="16"/>
      <c r="AN50" s="16"/>
    </row>
    <row r="51" spans="1:40" x14ac:dyDescent="0.35">
      <c r="A51" s="16"/>
      <c r="B51" s="16"/>
      <c r="C51" s="28" t="s">
        <v>159</v>
      </c>
      <c r="D51" s="16"/>
      <c r="E51" s="16"/>
      <c r="F51" s="28">
        <v>3</v>
      </c>
      <c r="G51" s="28">
        <v>4</v>
      </c>
      <c r="H51" s="28">
        <v>4</v>
      </c>
      <c r="I51" s="16"/>
      <c r="J51" s="16"/>
      <c r="K51" s="16"/>
      <c r="L51" s="28">
        <v>2</v>
      </c>
      <c r="M51" s="28">
        <v>2</v>
      </c>
      <c r="N51" s="28">
        <v>1</v>
      </c>
      <c r="O51" s="28"/>
      <c r="P51" s="16"/>
      <c r="Q51" s="28">
        <v>4</v>
      </c>
      <c r="R51" s="28">
        <v>5</v>
      </c>
      <c r="S51" s="28">
        <v>2</v>
      </c>
      <c r="T51" s="28">
        <v>3</v>
      </c>
      <c r="U51" s="28">
        <v>4</v>
      </c>
      <c r="V51" s="16"/>
      <c r="W51" s="16"/>
      <c r="X51" s="28">
        <v>3</v>
      </c>
      <c r="Y51" s="28">
        <v>3</v>
      </c>
      <c r="Z51" s="28">
        <v>3</v>
      </c>
      <c r="AA51" s="16"/>
      <c r="AB51" s="28">
        <v>3</v>
      </c>
      <c r="AC51" s="16"/>
      <c r="AD51" s="28">
        <v>4</v>
      </c>
      <c r="AE51" s="28">
        <v>4</v>
      </c>
      <c r="AF51" s="28">
        <v>3</v>
      </c>
      <c r="AG51" s="16"/>
      <c r="AH51" s="16"/>
      <c r="AI51" s="16"/>
      <c r="AJ51" s="16"/>
      <c r="AK51" s="16"/>
      <c r="AL51" s="16"/>
      <c r="AM51" s="16"/>
      <c r="AN51" s="16"/>
    </row>
    <row r="52" spans="1:40" x14ac:dyDescent="0.35">
      <c r="A52" s="16"/>
      <c r="B52" s="16"/>
      <c r="C52" s="28" t="s">
        <v>159</v>
      </c>
      <c r="D52" s="16"/>
      <c r="E52" s="16"/>
      <c r="F52" s="28">
        <v>5</v>
      </c>
      <c r="G52" s="28">
        <v>4</v>
      </c>
      <c r="H52" s="28">
        <v>4</v>
      </c>
      <c r="I52" s="16"/>
      <c r="J52" s="16"/>
      <c r="K52" s="16"/>
      <c r="L52" s="28">
        <v>4</v>
      </c>
      <c r="M52" s="28">
        <v>4</v>
      </c>
      <c r="N52" s="28">
        <v>2</v>
      </c>
      <c r="O52" s="28"/>
      <c r="P52" s="16"/>
      <c r="Q52" s="28">
        <v>5</v>
      </c>
      <c r="R52" s="28">
        <v>5</v>
      </c>
      <c r="S52" s="28">
        <v>3</v>
      </c>
      <c r="T52" s="28">
        <v>2</v>
      </c>
      <c r="U52" s="28">
        <v>5</v>
      </c>
      <c r="V52" s="16"/>
      <c r="W52" s="16"/>
      <c r="X52" s="28">
        <v>2</v>
      </c>
      <c r="Y52" s="28">
        <v>2</v>
      </c>
      <c r="Z52" s="28">
        <v>2</v>
      </c>
      <c r="AA52" s="16"/>
      <c r="AB52" s="28">
        <v>3</v>
      </c>
      <c r="AC52" s="16"/>
      <c r="AD52" s="28">
        <v>3</v>
      </c>
      <c r="AE52" s="28">
        <v>3</v>
      </c>
      <c r="AF52" s="28">
        <v>3</v>
      </c>
      <c r="AG52" s="16"/>
      <c r="AH52" s="16"/>
      <c r="AI52" s="16"/>
      <c r="AJ52" s="16"/>
      <c r="AK52" s="16"/>
      <c r="AL52" s="16"/>
      <c r="AM52" s="16"/>
      <c r="AN52" s="16"/>
    </row>
    <row r="53" spans="1:40" x14ac:dyDescent="0.35">
      <c r="A53" s="16"/>
      <c r="B53" s="16"/>
      <c r="C53" s="28" t="s">
        <v>159</v>
      </c>
      <c r="D53" s="16"/>
      <c r="E53" s="16"/>
      <c r="F53" s="28">
        <v>4</v>
      </c>
      <c r="G53" s="28">
        <v>4</v>
      </c>
      <c r="H53" s="28">
        <v>5</v>
      </c>
      <c r="I53" s="16"/>
      <c r="J53" s="16"/>
      <c r="K53" s="16"/>
      <c r="L53" s="28">
        <v>3</v>
      </c>
      <c r="M53" s="28">
        <v>1</v>
      </c>
      <c r="N53" s="28">
        <v>2</v>
      </c>
      <c r="O53" s="28"/>
      <c r="P53" s="16"/>
      <c r="Q53" s="28">
        <v>3</v>
      </c>
      <c r="R53" s="28">
        <v>5</v>
      </c>
      <c r="S53" s="28">
        <v>5</v>
      </c>
      <c r="T53" s="28">
        <v>3</v>
      </c>
      <c r="U53" s="28">
        <v>5</v>
      </c>
      <c r="V53" s="16"/>
      <c r="W53" s="16"/>
      <c r="X53" s="28">
        <v>4</v>
      </c>
      <c r="Y53" s="28">
        <v>3</v>
      </c>
      <c r="Z53" s="28">
        <v>4</v>
      </c>
      <c r="AA53" s="16"/>
      <c r="AB53" s="28">
        <v>3</v>
      </c>
      <c r="AC53" s="16"/>
      <c r="AD53" s="28">
        <v>3</v>
      </c>
      <c r="AE53" s="28">
        <v>3</v>
      </c>
      <c r="AF53" s="28">
        <v>3</v>
      </c>
      <c r="AG53" s="16"/>
      <c r="AH53" s="16"/>
      <c r="AI53" s="16"/>
      <c r="AJ53" s="16"/>
      <c r="AK53" s="16"/>
      <c r="AL53" s="16"/>
      <c r="AM53" s="16"/>
      <c r="AN53" s="16"/>
    </row>
    <row r="54" spans="1:40" x14ac:dyDescent="0.35">
      <c r="A54" s="16"/>
      <c r="B54" s="16"/>
      <c r="C54" s="28" t="s">
        <v>159</v>
      </c>
      <c r="D54" s="16"/>
      <c r="E54" s="16"/>
      <c r="F54" s="28">
        <v>4</v>
      </c>
      <c r="G54" s="28">
        <v>5</v>
      </c>
      <c r="H54" s="28">
        <v>5</v>
      </c>
      <c r="I54" s="16"/>
      <c r="J54" s="16"/>
      <c r="K54" s="16"/>
      <c r="L54" s="28">
        <v>4</v>
      </c>
      <c r="M54" s="28">
        <v>5</v>
      </c>
      <c r="N54" s="28">
        <v>1</v>
      </c>
      <c r="O54" s="28"/>
      <c r="P54" s="16"/>
      <c r="Q54" s="28">
        <v>2</v>
      </c>
      <c r="R54" s="28">
        <v>5</v>
      </c>
      <c r="S54" s="28">
        <v>5</v>
      </c>
      <c r="T54" s="28">
        <v>3</v>
      </c>
      <c r="U54" s="28">
        <v>5</v>
      </c>
      <c r="V54" s="16"/>
      <c r="W54" s="16"/>
      <c r="X54" s="28">
        <v>4</v>
      </c>
      <c r="Y54" s="28">
        <v>5</v>
      </c>
      <c r="Z54" s="28">
        <v>4</v>
      </c>
      <c r="AA54" s="16"/>
      <c r="AB54" s="28">
        <v>3</v>
      </c>
      <c r="AC54" s="16"/>
      <c r="AD54" s="28">
        <v>5</v>
      </c>
      <c r="AE54" s="28">
        <v>5</v>
      </c>
      <c r="AF54" s="28">
        <v>5</v>
      </c>
      <c r="AG54" s="16"/>
      <c r="AH54" s="16"/>
      <c r="AI54" s="16"/>
      <c r="AJ54" s="16"/>
      <c r="AK54" s="16"/>
      <c r="AL54" s="16"/>
      <c r="AM54" s="16"/>
      <c r="AN54" s="16"/>
    </row>
    <row r="55" spans="1:40" x14ac:dyDescent="0.35">
      <c r="A55" s="16"/>
      <c r="B55" s="16"/>
      <c r="C55" s="28" t="s">
        <v>159</v>
      </c>
      <c r="D55" s="16"/>
      <c r="E55" s="16"/>
      <c r="F55" s="28">
        <v>4</v>
      </c>
      <c r="G55" s="28">
        <v>4</v>
      </c>
      <c r="H55" s="28">
        <v>5</v>
      </c>
      <c r="I55" s="16"/>
      <c r="J55" s="16"/>
      <c r="K55" s="16"/>
      <c r="L55" s="28">
        <v>3</v>
      </c>
      <c r="M55" s="28">
        <v>4</v>
      </c>
      <c r="N55" s="28">
        <v>3</v>
      </c>
      <c r="O55" s="28"/>
      <c r="P55" s="16"/>
      <c r="Q55" s="28">
        <v>3</v>
      </c>
      <c r="R55" s="28">
        <v>4</v>
      </c>
      <c r="S55" s="28">
        <v>3</v>
      </c>
      <c r="T55" s="28">
        <v>2</v>
      </c>
      <c r="U55" s="28">
        <v>3</v>
      </c>
      <c r="V55" s="16"/>
      <c r="W55" s="16"/>
      <c r="X55" s="28">
        <v>3</v>
      </c>
      <c r="Y55" s="28">
        <v>4</v>
      </c>
      <c r="Z55" s="28">
        <v>3</v>
      </c>
      <c r="AA55" s="16"/>
      <c r="AB55" s="28">
        <v>3</v>
      </c>
      <c r="AC55" s="16"/>
      <c r="AD55" s="28">
        <v>4</v>
      </c>
      <c r="AE55" s="28">
        <v>4</v>
      </c>
      <c r="AF55" s="28">
        <v>4</v>
      </c>
      <c r="AG55" s="16"/>
      <c r="AH55" s="16"/>
      <c r="AI55" s="16"/>
      <c r="AJ55" s="16"/>
      <c r="AK55" s="16"/>
      <c r="AL55" s="16"/>
      <c r="AM55" s="16"/>
      <c r="AN55" s="16"/>
    </row>
    <row r="56" spans="1:40" x14ac:dyDescent="0.35">
      <c r="A56" s="16"/>
      <c r="B56" s="16"/>
      <c r="C56" s="28" t="s">
        <v>159</v>
      </c>
      <c r="D56" s="16"/>
      <c r="E56" s="16"/>
      <c r="F56" s="28">
        <v>4</v>
      </c>
      <c r="G56" s="28">
        <v>4</v>
      </c>
      <c r="H56" s="28">
        <v>5</v>
      </c>
      <c r="I56" s="16"/>
      <c r="J56" s="16"/>
      <c r="K56" s="16"/>
      <c r="L56" s="28">
        <v>4</v>
      </c>
      <c r="M56" s="28">
        <v>3</v>
      </c>
      <c r="N56" s="28">
        <v>2</v>
      </c>
      <c r="O56" s="28"/>
      <c r="P56" s="16"/>
      <c r="Q56" s="28">
        <v>4</v>
      </c>
      <c r="R56" s="28">
        <v>5</v>
      </c>
      <c r="S56" s="28">
        <v>4</v>
      </c>
      <c r="T56" s="28">
        <v>2</v>
      </c>
      <c r="U56" s="28">
        <v>4</v>
      </c>
      <c r="V56" s="16"/>
      <c r="W56" s="16"/>
      <c r="X56" s="28">
        <v>3</v>
      </c>
      <c r="Y56" s="28">
        <v>3</v>
      </c>
      <c r="Z56" s="28">
        <v>3</v>
      </c>
      <c r="AA56" s="16"/>
      <c r="AB56" s="28">
        <v>3</v>
      </c>
      <c r="AC56" s="16"/>
      <c r="AD56" s="28">
        <v>3</v>
      </c>
      <c r="AE56" s="28">
        <v>3</v>
      </c>
      <c r="AF56" s="28">
        <v>4</v>
      </c>
      <c r="AG56" s="16"/>
      <c r="AH56" s="16"/>
      <c r="AI56" s="16"/>
      <c r="AJ56" s="16"/>
      <c r="AK56" s="16"/>
      <c r="AL56" s="16"/>
      <c r="AM56" s="16"/>
      <c r="AN56" s="16"/>
    </row>
    <row r="57" spans="1:40" x14ac:dyDescent="0.35">
      <c r="A57" s="16"/>
      <c r="B57" s="16"/>
      <c r="C57" s="28" t="s">
        <v>159</v>
      </c>
      <c r="D57" s="16"/>
      <c r="E57" s="16"/>
      <c r="F57" s="28">
        <v>5</v>
      </c>
      <c r="G57" s="28">
        <v>5</v>
      </c>
      <c r="H57" s="28">
        <v>5</v>
      </c>
      <c r="I57" s="28" t="s">
        <v>178</v>
      </c>
      <c r="J57" s="16"/>
      <c r="K57" s="16"/>
      <c r="L57" s="28">
        <v>3</v>
      </c>
      <c r="M57" s="28">
        <v>3</v>
      </c>
      <c r="N57" s="28">
        <v>3</v>
      </c>
      <c r="O57" s="28"/>
      <c r="P57" s="16"/>
      <c r="Q57" s="28">
        <v>3</v>
      </c>
      <c r="R57" s="28">
        <v>5</v>
      </c>
      <c r="S57" s="28">
        <v>3</v>
      </c>
      <c r="T57" s="28">
        <v>2</v>
      </c>
      <c r="U57" s="28">
        <v>5</v>
      </c>
      <c r="V57" s="16"/>
      <c r="W57" s="16"/>
      <c r="X57" s="28">
        <v>4</v>
      </c>
      <c r="Y57" s="28">
        <v>4</v>
      </c>
      <c r="Z57" s="28">
        <v>2</v>
      </c>
      <c r="AA57" s="16"/>
      <c r="AB57" s="28">
        <v>3</v>
      </c>
      <c r="AC57" s="16"/>
      <c r="AD57" s="28">
        <v>3</v>
      </c>
      <c r="AE57" s="28">
        <v>3</v>
      </c>
      <c r="AF57" s="28">
        <v>3</v>
      </c>
      <c r="AG57" s="16"/>
      <c r="AH57" s="16"/>
      <c r="AI57" s="16"/>
      <c r="AJ57" s="16"/>
      <c r="AK57" s="16"/>
      <c r="AL57" s="16"/>
      <c r="AM57" s="16"/>
      <c r="AN57" s="16"/>
    </row>
    <row r="58" spans="1:40" x14ac:dyDescent="0.35">
      <c r="A58" s="16"/>
      <c r="B58" s="16"/>
      <c r="C58" s="28" t="s">
        <v>159</v>
      </c>
      <c r="D58" s="16"/>
      <c r="E58" s="16"/>
      <c r="F58" s="28">
        <v>4</v>
      </c>
      <c r="G58" s="28">
        <v>4</v>
      </c>
      <c r="H58" s="28">
        <v>4</v>
      </c>
      <c r="I58" s="28" t="s">
        <v>86</v>
      </c>
      <c r="J58" s="16"/>
      <c r="K58" s="16"/>
      <c r="L58" s="28">
        <v>4</v>
      </c>
      <c r="M58" s="28">
        <v>3</v>
      </c>
      <c r="N58" s="28">
        <v>1</v>
      </c>
      <c r="O58" s="28"/>
      <c r="P58" s="16"/>
      <c r="Q58" s="28">
        <v>4</v>
      </c>
      <c r="R58" s="28">
        <v>5</v>
      </c>
      <c r="S58" s="28">
        <v>4</v>
      </c>
      <c r="T58" s="28">
        <v>3</v>
      </c>
      <c r="U58" s="28">
        <v>3</v>
      </c>
      <c r="V58" s="16"/>
      <c r="W58" s="16"/>
      <c r="X58" s="28">
        <v>4</v>
      </c>
      <c r="Y58" s="28">
        <v>4</v>
      </c>
      <c r="Z58" s="28">
        <v>4</v>
      </c>
      <c r="AA58" s="16"/>
      <c r="AB58" s="28">
        <v>3</v>
      </c>
      <c r="AC58" s="16"/>
      <c r="AD58" s="28">
        <v>3</v>
      </c>
      <c r="AE58" s="28">
        <v>3</v>
      </c>
      <c r="AF58" s="28">
        <v>3</v>
      </c>
      <c r="AG58" s="16"/>
      <c r="AH58" s="16"/>
      <c r="AI58" s="16"/>
      <c r="AJ58" s="16"/>
      <c r="AK58" s="16"/>
      <c r="AL58" s="16"/>
      <c r="AM58" s="16"/>
      <c r="AN58" s="16"/>
    </row>
    <row r="59" spans="1:40" x14ac:dyDescent="0.35">
      <c r="A59" s="16"/>
      <c r="B59" s="16"/>
      <c r="C59" s="28" t="s">
        <v>159</v>
      </c>
      <c r="D59" s="16"/>
      <c r="E59" s="16"/>
      <c r="F59" s="28">
        <v>2</v>
      </c>
      <c r="G59" s="28">
        <v>4</v>
      </c>
      <c r="H59" s="28">
        <v>4</v>
      </c>
      <c r="I59" s="28" t="s">
        <v>179</v>
      </c>
      <c r="J59" s="16"/>
      <c r="K59" s="16"/>
      <c r="L59" s="28">
        <v>2</v>
      </c>
      <c r="M59" s="28">
        <v>1</v>
      </c>
      <c r="N59" s="28">
        <v>1</v>
      </c>
      <c r="O59" s="28"/>
      <c r="P59" s="16"/>
      <c r="Q59" s="28">
        <v>4</v>
      </c>
      <c r="R59" s="28">
        <v>5</v>
      </c>
      <c r="S59" s="28">
        <v>1</v>
      </c>
      <c r="T59" s="28">
        <v>1</v>
      </c>
      <c r="U59" s="28">
        <v>5</v>
      </c>
      <c r="V59" s="16"/>
      <c r="W59" s="16"/>
      <c r="X59" s="28">
        <v>1</v>
      </c>
      <c r="Y59" s="28">
        <v>1</v>
      </c>
      <c r="Z59" s="28">
        <v>1</v>
      </c>
      <c r="AA59" s="16"/>
      <c r="AB59" s="28">
        <v>2</v>
      </c>
      <c r="AC59" s="16"/>
      <c r="AD59" s="28">
        <v>2</v>
      </c>
      <c r="AE59" s="28">
        <v>2</v>
      </c>
      <c r="AF59" s="28">
        <v>2</v>
      </c>
      <c r="AG59" s="16"/>
      <c r="AH59" s="16"/>
      <c r="AI59" s="16"/>
      <c r="AJ59" s="16"/>
      <c r="AK59" s="16"/>
      <c r="AL59" s="16"/>
      <c r="AM59" s="16"/>
      <c r="AN59" s="16"/>
    </row>
    <row r="60" spans="1:40" x14ac:dyDescent="0.35">
      <c r="A60" s="16"/>
      <c r="B60" s="16"/>
      <c r="C60" s="28" t="s">
        <v>159</v>
      </c>
      <c r="D60" s="16"/>
      <c r="E60" s="16"/>
      <c r="F60" s="28">
        <v>5</v>
      </c>
      <c r="G60" s="28">
        <v>1</v>
      </c>
      <c r="H60" s="28">
        <v>1</v>
      </c>
      <c r="I60" s="16"/>
      <c r="J60" s="16"/>
      <c r="K60" s="16"/>
      <c r="L60" s="28">
        <v>4</v>
      </c>
      <c r="M60" s="28">
        <v>3</v>
      </c>
      <c r="N60" s="28">
        <v>1</v>
      </c>
      <c r="O60" s="28"/>
      <c r="P60" s="16"/>
      <c r="Q60" s="28">
        <v>4</v>
      </c>
      <c r="R60" s="28">
        <v>5</v>
      </c>
      <c r="S60" s="28">
        <v>1</v>
      </c>
      <c r="T60" s="28">
        <v>5</v>
      </c>
      <c r="U60" s="28">
        <v>1</v>
      </c>
      <c r="V60" s="16"/>
      <c r="W60" s="16"/>
      <c r="X60" s="28">
        <v>1</v>
      </c>
      <c r="Y60" s="28">
        <v>1</v>
      </c>
      <c r="Z60" s="28">
        <v>1</v>
      </c>
      <c r="AA60" s="16"/>
      <c r="AB60" s="28">
        <v>3</v>
      </c>
      <c r="AC60" s="16"/>
      <c r="AD60" s="28">
        <v>2</v>
      </c>
      <c r="AE60" s="28">
        <v>1</v>
      </c>
      <c r="AF60" s="28">
        <v>3</v>
      </c>
      <c r="AG60" s="16"/>
      <c r="AH60" s="16"/>
      <c r="AI60" s="16"/>
      <c r="AJ60" s="16"/>
      <c r="AK60" s="16"/>
      <c r="AL60" s="16"/>
      <c r="AM60" s="16"/>
      <c r="AN60" s="16"/>
    </row>
    <row r="61" spans="1:40" x14ac:dyDescent="0.35">
      <c r="A61" s="16"/>
      <c r="B61" s="16"/>
      <c r="C61" s="28" t="s">
        <v>159</v>
      </c>
      <c r="D61" s="16"/>
      <c r="E61" s="16"/>
      <c r="F61" s="28">
        <v>1</v>
      </c>
      <c r="G61" s="28">
        <v>1</v>
      </c>
      <c r="H61" s="28">
        <v>5</v>
      </c>
      <c r="I61" s="16"/>
      <c r="J61" s="16"/>
      <c r="K61" s="16"/>
      <c r="L61" s="28">
        <v>3</v>
      </c>
      <c r="M61" s="28">
        <v>1</v>
      </c>
      <c r="N61" s="28">
        <v>1</v>
      </c>
      <c r="O61" s="28"/>
      <c r="P61" s="16"/>
      <c r="Q61" s="28">
        <v>4</v>
      </c>
      <c r="R61" s="28">
        <v>5</v>
      </c>
      <c r="S61" s="28">
        <v>3</v>
      </c>
      <c r="T61" s="28">
        <v>1</v>
      </c>
      <c r="U61" s="28">
        <v>5</v>
      </c>
      <c r="V61" s="16"/>
      <c r="W61" s="16"/>
      <c r="X61" s="28">
        <v>4</v>
      </c>
      <c r="Y61" s="28">
        <v>2</v>
      </c>
      <c r="Z61" s="28">
        <v>2</v>
      </c>
      <c r="AA61" s="16"/>
      <c r="AB61" s="28">
        <v>3</v>
      </c>
      <c r="AC61" s="16"/>
      <c r="AD61" s="28">
        <v>3</v>
      </c>
      <c r="AE61" s="28">
        <v>3</v>
      </c>
      <c r="AF61" s="28">
        <v>3</v>
      </c>
      <c r="AG61" s="16"/>
      <c r="AH61" s="16"/>
      <c r="AI61" s="16"/>
      <c r="AJ61" s="16"/>
      <c r="AK61" s="16"/>
      <c r="AL61" s="16"/>
      <c r="AM61" s="16"/>
      <c r="AN61" s="16"/>
    </row>
    <row r="62" spans="1:40" x14ac:dyDescent="0.35">
      <c r="A62" s="16"/>
      <c r="B62" s="16"/>
      <c r="C62" s="28" t="s">
        <v>159</v>
      </c>
      <c r="D62" s="16"/>
      <c r="E62" s="16"/>
      <c r="F62" s="28">
        <v>2</v>
      </c>
      <c r="G62" s="28">
        <v>3</v>
      </c>
      <c r="H62" s="28">
        <v>4</v>
      </c>
      <c r="I62" s="28" t="s">
        <v>180</v>
      </c>
      <c r="J62" s="16"/>
      <c r="K62" s="16"/>
      <c r="L62" s="28">
        <v>2</v>
      </c>
      <c r="M62" s="28">
        <v>3</v>
      </c>
      <c r="N62" s="28">
        <v>2</v>
      </c>
      <c r="O62" s="28"/>
      <c r="P62" s="16"/>
      <c r="Q62" s="28">
        <v>2</v>
      </c>
      <c r="R62" s="28">
        <v>4</v>
      </c>
      <c r="S62" s="28">
        <v>2</v>
      </c>
      <c r="T62" s="28">
        <v>3</v>
      </c>
      <c r="U62" s="28">
        <v>4</v>
      </c>
      <c r="V62" s="16"/>
      <c r="W62" s="16"/>
      <c r="X62" s="28">
        <v>3</v>
      </c>
      <c r="Y62" s="28">
        <v>3</v>
      </c>
      <c r="Z62" s="28">
        <v>2</v>
      </c>
      <c r="AA62" s="16"/>
      <c r="AB62" s="28">
        <v>3</v>
      </c>
      <c r="AC62" s="16"/>
      <c r="AD62" s="28">
        <v>4</v>
      </c>
      <c r="AE62" s="28">
        <v>4</v>
      </c>
      <c r="AF62" s="28">
        <v>3</v>
      </c>
      <c r="AG62" s="16"/>
      <c r="AH62" s="16"/>
      <c r="AI62" s="16"/>
      <c r="AJ62" s="16"/>
      <c r="AK62" s="16"/>
      <c r="AL62" s="16"/>
      <c r="AM62" s="16"/>
      <c r="AN62" s="16"/>
    </row>
    <row r="63" spans="1:40" x14ac:dyDescent="0.35">
      <c r="A63" s="16"/>
      <c r="B63" s="16"/>
      <c r="C63" s="28" t="s">
        <v>159</v>
      </c>
      <c r="D63" s="16"/>
      <c r="E63" s="16"/>
      <c r="F63" s="28">
        <v>3</v>
      </c>
      <c r="G63" s="28">
        <v>3</v>
      </c>
      <c r="H63" s="28">
        <v>3</v>
      </c>
      <c r="I63" s="28" t="s">
        <v>86</v>
      </c>
      <c r="J63" s="16"/>
      <c r="K63" s="16"/>
      <c r="L63" s="28">
        <v>4</v>
      </c>
      <c r="M63" s="28">
        <v>3</v>
      </c>
      <c r="N63" s="28">
        <v>2</v>
      </c>
      <c r="O63" s="28"/>
      <c r="P63" s="16"/>
      <c r="Q63" s="28">
        <v>3</v>
      </c>
      <c r="R63" s="28">
        <v>3</v>
      </c>
      <c r="S63" s="28">
        <v>3</v>
      </c>
      <c r="T63" s="28">
        <v>2</v>
      </c>
      <c r="U63" s="28">
        <v>3</v>
      </c>
      <c r="V63" s="16"/>
      <c r="W63" s="16"/>
      <c r="X63" s="28">
        <v>3</v>
      </c>
      <c r="Y63" s="28">
        <v>3</v>
      </c>
      <c r="Z63" s="28">
        <v>3</v>
      </c>
      <c r="AA63" s="16"/>
      <c r="AB63" s="28">
        <v>2</v>
      </c>
      <c r="AC63" s="16"/>
      <c r="AD63" s="28">
        <v>3</v>
      </c>
      <c r="AE63" s="28">
        <v>3</v>
      </c>
      <c r="AF63" s="28">
        <v>3</v>
      </c>
      <c r="AG63" s="16"/>
      <c r="AH63" s="16"/>
      <c r="AI63" s="16"/>
      <c r="AJ63" s="16"/>
      <c r="AK63" s="16"/>
      <c r="AL63" s="16"/>
      <c r="AM63" s="16"/>
      <c r="AN63" s="16"/>
    </row>
    <row r="64" spans="1:40" x14ac:dyDescent="0.35">
      <c r="A64" s="16"/>
      <c r="B64" s="16"/>
      <c r="C64" s="28" t="s">
        <v>159</v>
      </c>
      <c r="D64" s="16"/>
      <c r="E64" s="16"/>
      <c r="F64" s="28">
        <v>4</v>
      </c>
      <c r="G64" s="28">
        <v>2</v>
      </c>
      <c r="H64" s="28">
        <v>4</v>
      </c>
      <c r="I64" s="28" t="s">
        <v>181</v>
      </c>
      <c r="J64" s="16"/>
      <c r="K64" s="16"/>
      <c r="L64" s="28">
        <v>3</v>
      </c>
      <c r="M64" s="28">
        <v>2</v>
      </c>
      <c r="N64" s="28">
        <v>4</v>
      </c>
      <c r="O64" s="28"/>
      <c r="P64" s="16"/>
      <c r="Q64" s="28">
        <v>4</v>
      </c>
      <c r="R64" s="28">
        <v>5</v>
      </c>
      <c r="S64" s="28">
        <v>2</v>
      </c>
      <c r="T64" s="28">
        <v>3</v>
      </c>
      <c r="U64" s="28">
        <v>5</v>
      </c>
      <c r="V64" s="16"/>
      <c r="W64" s="16"/>
      <c r="X64" s="28">
        <v>3</v>
      </c>
      <c r="Y64" s="28">
        <v>2</v>
      </c>
      <c r="Z64" s="28">
        <v>4</v>
      </c>
      <c r="AA64" s="16"/>
      <c r="AB64" s="28">
        <v>4</v>
      </c>
      <c r="AC64" s="16"/>
      <c r="AD64" s="28">
        <v>5</v>
      </c>
      <c r="AE64" s="28">
        <v>4</v>
      </c>
      <c r="AF64" s="28">
        <v>5</v>
      </c>
      <c r="AG64" s="16"/>
      <c r="AH64" s="16"/>
      <c r="AI64" s="16"/>
      <c r="AJ64" s="16"/>
      <c r="AK64" s="16"/>
      <c r="AL64" s="16"/>
      <c r="AM64" s="16"/>
      <c r="AN64" s="16"/>
    </row>
    <row r="65" spans="1:40" x14ac:dyDescent="0.35">
      <c r="A65" s="16"/>
      <c r="B65" s="16"/>
      <c r="C65" s="28" t="s">
        <v>159</v>
      </c>
      <c r="D65" s="16"/>
      <c r="E65" s="16"/>
      <c r="F65" s="28">
        <v>4</v>
      </c>
      <c r="G65" s="28">
        <v>2</v>
      </c>
      <c r="H65" s="28">
        <v>3</v>
      </c>
      <c r="I65" s="28" t="s">
        <v>182</v>
      </c>
      <c r="J65" s="16"/>
      <c r="K65" s="16"/>
      <c r="L65" s="28">
        <v>2</v>
      </c>
      <c r="M65" s="28">
        <v>3</v>
      </c>
      <c r="N65" s="28">
        <v>4</v>
      </c>
      <c r="O65" s="28"/>
      <c r="P65" s="16"/>
      <c r="Q65" s="28">
        <v>2</v>
      </c>
      <c r="R65" s="28">
        <v>5</v>
      </c>
      <c r="S65" s="28">
        <v>2</v>
      </c>
      <c r="T65" s="28">
        <v>4</v>
      </c>
      <c r="U65" s="28">
        <v>3</v>
      </c>
      <c r="V65" s="16"/>
      <c r="W65" s="16"/>
      <c r="X65" s="28">
        <v>2</v>
      </c>
      <c r="Y65" s="28">
        <v>3</v>
      </c>
      <c r="Z65" s="28">
        <v>3</v>
      </c>
      <c r="AA65" s="16"/>
      <c r="AB65" s="28">
        <v>2</v>
      </c>
      <c r="AC65" s="16"/>
      <c r="AD65" s="28">
        <v>5</v>
      </c>
      <c r="AE65" s="28">
        <v>5</v>
      </c>
      <c r="AF65" s="28">
        <v>5</v>
      </c>
      <c r="AG65" s="16"/>
      <c r="AH65" s="16"/>
      <c r="AI65" s="16"/>
      <c r="AJ65" s="16"/>
      <c r="AK65" s="16"/>
      <c r="AL65" s="16"/>
      <c r="AM65" s="16"/>
      <c r="AN65" s="16"/>
    </row>
    <row r="66" spans="1:40" x14ac:dyDescent="0.35">
      <c r="A66" s="16"/>
      <c r="B66" s="16"/>
      <c r="C66" s="28" t="s">
        <v>159</v>
      </c>
      <c r="D66" s="16"/>
      <c r="E66" s="16"/>
      <c r="F66" s="28">
        <v>3</v>
      </c>
      <c r="G66" s="28">
        <v>3</v>
      </c>
      <c r="H66" s="28">
        <v>3</v>
      </c>
      <c r="I66" s="16"/>
      <c r="J66" s="16"/>
      <c r="K66" s="16"/>
      <c r="L66" s="28">
        <v>3</v>
      </c>
      <c r="M66" s="28">
        <v>4</v>
      </c>
      <c r="N66" s="28">
        <v>4</v>
      </c>
      <c r="O66" s="28"/>
      <c r="P66" s="16"/>
      <c r="Q66" s="28">
        <v>4</v>
      </c>
      <c r="R66" s="28">
        <v>5</v>
      </c>
      <c r="S66" s="28">
        <v>4</v>
      </c>
      <c r="T66" s="28">
        <v>4</v>
      </c>
      <c r="U66" s="28">
        <v>4</v>
      </c>
      <c r="V66" s="16"/>
      <c r="W66" s="16"/>
      <c r="X66" s="28">
        <v>4</v>
      </c>
      <c r="Y66" s="28">
        <v>4</v>
      </c>
      <c r="Z66" s="28">
        <v>4</v>
      </c>
      <c r="AA66" s="16"/>
      <c r="AB66" s="28">
        <v>4</v>
      </c>
      <c r="AC66" s="16"/>
      <c r="AD66" s="28">
        <v>4</v>
      </c>
      <c r="AE66" s="28">
        <v>4</v>
      </c>
      <c r="AF66" s="28">
        <v>4</v>
      </c>
      <c r="AG66" s="16"/>
      <c r="AH66" s="16"/>
      <c r="AI66" s="16"/>
      <c r="AJ66" s="16"/>
      <c r="AK66" s="16"/>
      <c r="AL66" s="16"/>
      <c r="AM66" s="16"/>
      <c r="AN66" s="16"/>
    </row>
    <row r="67" spans="1:40" x14ac:dyDescent="0.35">
      <c r="A67" s="16"/>
      <c r="B67" s="16"/>
      <c r="C67" s="28" t="s">
        <v>159</v>
      </c>
      <c r="D67" s="16"/>
      <c r="E67" s="16"/>
      <c r="F67" s="28">
        <v>4</v>
      </c>
      <c r="G67" s="28">
        <v>4</v>
      </c>
      <c r="H67" s="28">
        <v>4</v>
      </c>
      <c r="I67" s="16"/>
      <c r="J67" s="16"/>
      <c r="K67" s="16"/>
      <c r="L67" s="28">
        <v>2</v>
      </c>
      <c r="M67" s="28">
        <v>2</v>
      </c>
      <c r="N67" s="28">
        <v>1</v>
      </c>
      <c r="O67" s="28"/>
      <c r="P67" s="16"/>
      <c r="Q67" s="28">
        <v>4</v>
      </c>
      <c r="R67" s="28">
        <v>4</v>
      </c>
      <c r="S67" s="28">
        <v>4</v>
      </c>
      <c r="T67" s="28">
        <v>4</v>
      </c>
      <c r="U67" s="28">
        <v>3</v>
      </c>
      <c r="V67" s="16"/>
      <c r="W67" s="16"/>
      <c r="X67" s="28">
        <v>4</v>
      </c>
      <c r="Y67" s="28">
        <v>4</v>
      </c>
      <c r="Z67" s="28">
        <v>1</v>
      </c>
      <c r="AA67" s="16"/>
      <c r="AB67" s="28">
        <v>1</v>
      </c>
      <c r="AC67" s="16"/>
      <c r="AD67" s="28">
        <v>4</v>
      </c>
      <c r="AE67" s="28">
        <v>4</v>
      </c>
      <c r="AF67" s="28">
        <v>4</v>
      </c>
      <c r="AG67" s="16"/>
      <c r="AH67" s="16"/>
      <c r="AI67" s="16"/>
      <c r="AJ67" s="16"/>
      <c r="AK67" s="16"/>
      <c r="AL67" s="16"/>
      <c r="AM67" s="16"/>
      <c r="AN67" s="16"/>
    </row>
    <row r="68" spans="1:40" x14ac:dyDescent="0.35">
      <c r="A68" s="16"/>
      <c r="B68" s="16"/>
      <c r="C68" s="28" t="s">
        <v>159</v>
      </c>
      <c r="D68" s="16"/>
      <c r="E68" s="16"/>
      <c r="F68" s="28">
        <v>3</v>
      </c>
      <c r="G68" s="28">
        <v>1</v>
      </c>
      <c r="H68" s="28">
        <v>1</v>
      </c>
      <c r="I68" s="16"/>
      <c r="J68" s="16"/>
      <c r="K68" s="16"/>
      <c r="L68" s="28">
        <v>3</v>
      </c>
      <c r="M68" s="28">
        <v>3</v>
      </c>
      <c r="N68" s="28">
        <v>4</v>
      </c>
      <c r="O68" s="28"/>
      <c r="P68" s="16"/>
      <c r="Q68" s="28">
        <v>2</v>
      </c>
      <c r="R68" s="28">
        <v>4</v>
      </c>
      <c r="S68" s="28">
        <v>3</v>
      </c>
      <c r="T68" s="28">
        <v>4</v>
      </c>
      <c r="U68" s="28">
        <v>2</v>
      </c>
      <c r="V68" s="16"/>
      <c r="W68" s="16"/>
      <c r="X68" s="28">
        <v>2</v>
      </c>
      <c r="Y68" s="28">
        <v>4</v>
      </c>
      <c r="Z68" s="28">
        <v>3</v>
      </c>
      <c r="AA68" s="16"/>
      <c r="AB68" s="28">
        <v>3</v>
      </c>
      <c r="AC68" s="16"/>
      <c r="AD68" s="28">
        <v>4</v>
      </c>
      <c r="AE68" s="28">
        <v>4</v>
      </c>
      <c r="AF68" s="28">
        <v>3</v>
      </c>
      <c r="AG68" s="16"/>
      <c r="AH68" s="16"/>
      <c r="AI68" s="16"/>
      <c r="AJ68" s="16"/>
      <c r="AK68" s="16"/>
      <c r="AL68" s="16"/>
      <c r="AM68" s="16"/>
      <c r="AN68" s="16"/>
    </row>
    <row r="69" spans="1:40" x14ac:dyDescent="0.35">
      <c r="A69" s="16"/>
      <c r="B69" s="16"/>
      <c r="C69" s="28" t="s">
        <v>159</v>
      </c>
      <c r="D69" s="16"/>
      <c r="E69" s="16"/>
      <c r="F69" s="28">
        <v>4</v>
      </c>
      <c r="G69" s="28">
        <v>4</v>
      </c>
      <c r="H69" s="28">
        <v>5</v>
      </c>
      <c r="I69" s="16"/>
      <c r="J69" s="16"/>
      <c r="K69" s="16"/>
      <c r="L69" s="28">
        <v>4</v>
      </c>
      <c r="M69" s="28">
        <v>4</v>
      </c>
      <c r="N69" s="28">
        <v>3</v>
      </c>
      <c r="O69" s="28"/>
      <c r="P69" s="16"/>
      <c r="Q69" s="28">
        <v>4</v>
      </c>
      <c r="R69" s="28">
        <v>5</v>
      </c>
      <c r="S69" s="28">
        <v>4</v>
      </c>
      <c r="T69" s="28">
        <v>2</v>
      </c>
      <c r="U69" s="28">
        <v>5</v>
      </c>
      <c r="V69" s="16"/>
      <c r="W69" s="16"/>
      <c r="X69" s="28">
        <v>4</v>
      </c>
      <c r="Y69" s="28">
        <v>4</v>
      </c>
      <c r="Z69" s="28">
        <v>4</v>
      </c>
      <c r="AA69" s="16"/>
      <c r="AB69" s="28">
        <v>3</v>
      </c>
      <c r="AC69" s="16"/>
      <c r="AD69" s="28">
        <v>3</v>
      </c>
      <c r="AE69" s="28">
        <v>3</v>
      </c>
      <c r="AF69" s="28">
        <v>4</v>
      </c>
      <c r="AG69" s="16"/>
      <c r="AH69" s="16"/>
      <c r="AI69" s="16"/>
      <c r="AJ69" s="16"/>
      <c r="AK69" s="16"/>
      <c r="AL69" s="16"/>
      <c r="AM69" s="16"/>
      <c r="AN69" s="16"/>
    </row>
    <row r="70" spans="1:40" x14ac:dyDescent="0.35">
      <c r="A70" s="16"/>
      <c r="B70" s="16"/>
      <c r="C70" s="28" t="s">
        <v>159</v>
      </c>
      <c r="D70" s="16"/>
      <c r="E70" s="16"/>
      <c r="F70" s="28">
        <v>4</v>
      </c>
      <c r="G70" s="28">
        <v>4</v>
      </c>
      <c r="H70" s="28">
        <v>4</v>
      </c>
      <c r="I70" s="16"/>
      <c r="J70" s="16"/>
      <c r="K70" s="16"/>
      <c r="L70" s="28">
        <v>3</v>
      </c>
      <c r="M70" s="28">
        <v>3</v>
      </c>
      <c r="N70" s="28">
        <v>2</v>
      </c>
      <c r="O70" s="28"/>
      <c r="P70" s="16"/>
      <c r="Q70" s="28">
        <v>4</v>
      </c>
      <c r="R70" s="28">
        <v>4</v>
      </c>
      <c r="S70" s="28">
        <v>4</v>
      </c>
      <c r="T70" s="28">
        <v>5</v>
      </c>
      <c r="U70" s="28">
        <v>5</v>
      </c>
      <c r="V70" s="16"/>
      <c r="W70" s="16"/>
      <c r="X70" s="28">
        <v>5</v>
      </c>
      <c r="Y70" s="28">
        <v>5</v>
      </c>
      <c r="Z70" s="28">
        <v>5</v>
      </c>
      <c r="AA70" s="16"/>
      <c r="AB70" s="28">
        <v>5</v>
      </c>
      <c r="AC70" s="16"/>
      <c r="AD70" s="28">
        <v>5</v>
      </c>
      <c r="AE70" s="28">
        <v>5</v>
      </c>
      <c r="AF70" s="28">
        <v>4</v>
      </c>
      <c r="AG70" s="16"/>
      <c r="AH70" s="16"/>
      <c r="AI70" s="16"/>
      <c r="AJ70" s="16"/>
      <c r="AK70" s="16"/>
      <c r="AL70" s="16"/>
      <c r="AM70" s="16"/>
      <c r="AN70" s="16"/>
    </row>
    <row r="71" spans="1:40" x14ac:dyDescent="0.35">
      <c r="A71" s="16"/>
      <c r="B71" s="16"/>
      <c r="C71" s="28" t="s">
        <v>159</v>
      </c>
      <c r="D71" s="16"/>
      <c r="E71" s="16"/>
      <c r="F71" s="28">
        <v>5</v>
      </c>
      <c r="G71" s="28">
        <v>4</v>
      </c>
      <c r="H71" s="28">
        <v>5</v>
      </c>
      <c r="I71" s="16"/>
      <c r="J71" s="16"/>
      <c r="K71" s="16"/>
      <c r="L71" s="28">
        <v>2</v>
      </c>
      <c r="M71" s="28">
        <v>2</v>
      </c>
      <c r="N71" s="28">
        <v>2</v>
      </c>
      <c r="O71" s="28"/>
      <c r="P71" s="16"/>
      <c r="Q71" s="28">
        <v>4</v>
      </c>
      <c r="R71" s="28">
        <v>5</v>
      </c>
      <c r="S71" s="28">
        <v>3</v>
      </c>
      <c r="T71" s="28">
        <v>3</v>
      </c>
      <c r="U71" s="28">
        <v>5</v>
      </c>
      <c r="V71" s="16"/>
      <c r="W71" s="16"/>
      <c r="X71" s="28">
        <v>3</v>
      </c>
      <c r="Y71" s="28">
        <v>3</v>
      </c>
      <c r="Z71" s="28">
        <v>3</v>
      </c>
      <c r="AA71" s="16"/>
      <c r="AB71" s="28">
        <v>3</v>
      </c>
      <c r="AC71" s="16"/>
      <c r="AD71" s="28">
        <v>4</v>
      </c>
      <c r="AE71" s="28">
        <v>5</v>
      </c>
      <c r="AF71" s="28">
        <v>5</v>
      </c>
      <c r="AG71" s="16"/>
      <c r="AH71" s="16"/>
      <c r="AI71" s="16"/>
      <c r="AJ71" s="16"/>
      <c r="AK71" s="16"/>
      <c r="AL71" s="16"/>
      <c r="AM71" s="16"/>
      <c r="AN71" s="16"/>
    </row>
    <row r="72" spans="1:40" x14ac:dyDescent="0.35">
      <c r="A72" s="16"/>
      <c r="B72" s="16"/>
      <c r="C72" s="28" t="s">
        <v>159</v>
      </c>
      <c r="D72" s="16"/>
      <c r="E72" s="16"/>
      <c r="F72" s="28">
        <v>2</v>
      </c>
      <c r="G72" s="28">
        <v>3</v>
      </c>
      <c r="H72" s="28">
        <v>4</v>
      </c>
      <c r="I72" s="28" t="s">
        <v>86</v>
      </c>
      <c r="J72" s="16"/>
      <c r="K72" s="16"/>
      <c r="L72" s="28">
        <v>3</v>
      </c>
      <c r="M72" s="28">
        <v>3</v>
      </c>
      <c r="N72" s="28">
        <v>2</v>
      </c>
      <c r="O72" s="28"/>
      <c r="P72" s="16"/>
      <c r="Q72" s="28">
        <v>4</v>
      </c>
      <c r="R72" s="28">
        <v>5</v>
      </c>
      <c r="S72" s="28">
        <v>3</v>
      </c>
      <c r="T72" s="28">
        <v>3</v>
      </c>
      <c r="U72" s="28">
        <v>4</v>
      </c>
      <c r="V72" s="16"/>
      <c r="W72" s="16"/>
      <c r="X72" s="28">
        <v>2</v>
      </c>
      <c r="Y72" s="28">
        <v>4</v>
      </c>
      <c r="Z72" s="28">
        <v>3</v>
      </c>
      <c r="AA72" s="16"/>
      <c r="AB72" s="28">
        <v>4</v>
      </c>
      <c r="AC72" s="16"/>
      <c r="AD72" s="28">
        <v>4</v>
      </c>
      <c r="AE72" s="28">
        <v>4</v>
      </c>
      <c r="AF72" s="28">
        <v>4</v>
      </c>
      <c r="AG72" s="16"/>
      <c r="AH72" s="16"/>
      <c r="AI72" s="16"/>
      <c r="AJ72" s="16"/>
      <c r="AK72" s="16"/>
      <c r="AL72" s="16"/>
      <c r="AM72" s="16"/>
      <c r="AN72" s="16"/>
    </row>
    <row r="73" spans="1:40" x14ac:dyDescent="0.35">
      <c r="A73" s="16"/>
      <c r="B73" s="16"/>
      <c r="C73" s="28" t="s">
        <v>159</v>
      </c>
      <c r="D73" s="16"/>
      <c r="E73" s="16"/>
      <c r="F73" s="28">
        <v>5</v>
      </c>
      <c r="G73" s="28">
        <v>4</v>
      </c>
      <c r="H73" s="28">
        <v>2</v>
      </c>
      <c r="I73" s="28" t="s">
        <v>183</v>
      </c>
      <c r="J73" s="16"/>
      <c r="K73" s="16"/>
      <c r="L73" s="28">
        <v>3</v>
      </c>
      <c r="M73" s="28">
        <v>3</v>
      </c>
      <c r="N73" s="28">
        <v>2</v>
      </c>
      <c r="O73" s="28"/>
      <c r="P73" s="16"/>
      <c r="Q73" s="28">
        <v>4</v>
      </c>
      <c r="R73" s="28">
        <v>5</v>
      </c>
      <c r="S73" s="28">
        <v>3</v>
      </c>
      <c r="T73" s="28">
        <v>3</v>
      </c>
      <c r="U73" s="28">
        <v>4</v>
      </c>
      <c r="V73" s="16"/>
      <c r="W73" s="16"/>
      <c r="X73" s="28">
        <v>5</v>
      </c>
      <c r="Y73" s="28">
        <v>5</v>
      </c>
      <c r="Z73" s="28">
        <v>4</v>
      </c>
      <c r="AA73" s="16"/>
      <c r="AB73" s="28">
        <v>3</v>
      </c>
      <c r="AC73" s="16"/>
      <c r="AD73" s="28">
        <v>3</v>
      </c>
      <c r="AE73" s="28">
        <v>3</v>
      </c>
      <c r="AF73" s="28">
        <v>3</v>
      </c>
      <c r="AG73" s="16"/>
      <c r="AH73" s="16"/>
      <c r="AI73" s="16"/>
      <c r="AJ73" s="16"/>
      <c r="AK73" s="16"/>
      <c r="AL73" s="16"/>
      <c r="AM73" s="16"/>
      <c r="AN73" s="16"/>
    </row>
    <row r="74" spans="1:40" x14ac:dyDescent="0.35">
      <c r="A74" s="16"/>
      <c r="B74" s="16"/>
      <c r="C74" s="28" t="s">
        <v>159</v>
      </c>
      <c r="D74" s="16"/>
      <c r="E74" s="16"/>
      <c r="F74" s="28">
        <v>3</v>
      </c>
      <c r="G74" s="28">
        <v>4</v>
      </c>
      <c r="H74" s="28">
        <v>4</v>
      </c>
      <c r="I74" s="16"/>
      <c r="J74" s="16"/>
      <c r="K74" s="16"/>
      <c r="L74" s="28">
        <v>1</v>
      </c>
      <c r="M74" s="28">
        <v>1</v>
      </c>
      <c r="N74" s="28">
        <v>2</v>
      </c>
      <c r="O74" s="28"/>
      <c r="P74" s="16"/>
      <c r="Q74" s="28">
        <v>2</v>
      </c>
      <c r="R74" s="28">
        <v>4</v>
      </c>
      <c r="S74" s="28">
        <v>4</v>
      </c>
      <c r="T74" s="28">
        <v>4</v>
      </c>
      <c r="U74" s="28">
        <v>4</v>
      </c>
      <c r="V74" s="16"/>
      <c r="W74" s="16"/>
      <c r="X74" s="28">
        <v>3</v>
      </c>
      <c r="Y74" s="28">
        <v>3</v>
      </c>
      <c r="Z74" s="28">
        <v>3</v>
      </c>
      <c r="AA74" s="16"/>
      <c r="AB74" s="28">
        <v>3</v>
      </c>
      <c r="AC74" s="16"/>
      <c r="AD74" s="28">
        <v>4</v>
      </c>
      <c r="AE74" s="28">
        <v>4</v>
      </c>
      <c r="AF74" s="28">
        <v>4</v>
      </c>
      <c r="AG74" s="16"/>
      <c r="AH74" s="16"/>
      <c r="AI74" s="16"/>
      <c r="AJ74" s="16"/>
      <c r="AK74" s="16"/>
      <c r="AL74" s="16"/>
      <c r="AM74" s="16"/>
      <c r="AN74" s="16"/>
    </row>
    <row r="75" spans="1:40" x14ac:dyDescent="0.35">
      <c r="A75" s="16"/>
      <c r="B75" s="16"/>
      <c r="C75" s="28" t="s">
        <v>159</v>
      </c>
      <c r="D75" s="16"/>
      <c r="E75" s="16"/>
      <c r="F75" s="28">
        <v>4</v>
      </c>
      <c r="G75" s="28">
        <v>5</v>
      </c>
      <c r="H75" s="28">
        <v>4</v>
      </c>
      <c r="I75" s="16"/>
      <c r="J75" s="16"/>
      <c r="K75" s="16"/>
      <c r="L75" s="28">
        <v>4</v>
      </c>
      <c r="M75" s="28">
        <v>1</v>
      </c>
      <c r="N75" s="28">
        <v>5</v>
      </c>
      <c r="O75" s="28"/>
      <c r="P75" s="16"/>
      <c r="Q75" s="28">
        <v>4</v>
      </c>
      <c r="R75" s="28">
        <v>5</v>
      </c>
      <c r="S75" s="28">
        <v>4</v>
      </c>
      <c r="T75" s="28">
        <v>5</v>
      </c>
      <c r="U75" s="28">
        <v>5</v>
      </c>
      <c r="V75" s="16"/>
      <c r="W75" s="16"/>
      <c r="X75" s="28">
        <v>3</v>
      </c>
      <c r="Y75" s="28">
        <v>4</v>
      </c>
      <c r="Z75" s="28">
        <v>5</v>
      </c>
      <c r="AA75" s="16"/>
      <c r="AB75" s="28">
        <v>4</v>
      </c>
      <c r="AC75" s="16"/>
      <c r="AD75" s="28">
        <v>5</v>
      </c>
      <c r="AE75" s="28">
        <v>4</v>
      </c>
      <c r="AF75" s="28">
        <v>4</v>
      </c>
      <c r="AG75" s="16"/>
      <c r="AH75" s="16"/>
      <c r="AI75" s="16"/>
      <c r="AJ75" s="16"/>
      <c r="AK75" s="16"/>
      <c r="AL75" s="16"/>
      <c r="AM75" s="16"/>
      <c r="AN75" s="16"/>
    </row>
    <row r="76" spans="1:40" x14ac:dyDescent="0.35">
      <c r="A76" s="16"/>
      <c r="B76" s="16"/>
      <c r="C76" s="28" t="s">
        <v>159</v>
      </c>
      <c r="D76" s="16"/>
      <c r="E76" s="16"/>
      <c r="F76" s="28">
        <v>4</v>
      </c>
      <c r="G76" s="28">
        <v>4</v>
      </c>
      <c r="H76" s="28">
        <v>5</v>
      </c>
      <c r="I76" s="28" t="s">
        <v>86</v>
      </c>
      <c r="J76" s="16"/>
      <c r="K76" s="16"/>
      <c r="L76" s="28">
        <v>3</v>
      </c>
      <c r="M76" s="28">
        <v>3</v>
      </c>
      <c r="N76" s="28">
        <v>4</v>
      </c>
      <c r="O76" s="28"/>
      <c r="P76" s="16"/>
      <c r="Q76" s="28">
        <v>4</v>
      </c>
      <c r="R76" s="28">
        <v>5</v>
      </c>
      <c r="S76" s="28">
        <v>4</v>
      </c>
      <c r="T76" s="28">
        <v>4</v>
      </c>
      <c r="U76" s="28">
        <v>4</v>
      </c>
      <c r="V76" s="16"/>
      <c r="W76" s="16"/>
      <c r="X76" s="28">
        <v>4</v>
      </c>
      <c r="Y76" s="28">
        <v>4</v>
      </c>
      <c r="Z76" s="28">
        <v>3</v>
      </c>
      <c r="AA76" s="16"/>
      <c r="AB76" s="28">
        <v>4</v>
      </c>
      <c r="AC76" s="16"/>
      <c r="AD76" s="28">
        <v>4</v>
      </c>
      <c r="AE76" s="28">
        <v>4</v>
      </c>
      <c r="AF76" s="28">
        <v>4</v>
      </c>
      <c r="AG76" s="16"/>
      <c r="AH76" s="16"/>
      <c r="AI76" s="16"/>
      <c r="AJ76" s="16"/>
      <c r="AK76" s="16"/>
      <c r="AL76" s="16"/>
      <c r="AM76" s="16"/>
      <c r="AN76" s="16"/>
    </row>
    <row r="77" spans="1:40" x14ac:dyDescent="0.35">
      <c r="A77" s="16"/>
      <c r="B77" s="16"/>
      <c r="C77" s="28" t="s">
        <v>159</v>
      </c>
      <c r="D77" s="16"/>
      <c r="E77" s="16"/>
      <c r="F77" s="28">
        <v>4</v>
      </c>
      <c r="G77" s="28">
        <v>5</v>
      </c>
      <c r="H77" s="28">
        <v>5</v>
      </c>
      <c r="I77" s="28" t="s">
        <v>184</v>
      </c>
      <c r="J77" s="16"/>
      <c r="K77" s="16"/>
      <c r="L77" s="28">
        <v>4</v>
      </c>
      <c r="M77" s="28">
        <v>4</v>
      </c>
      <c r="N77" s="28">
        <v>3</v>
      </c>
      <c r="O77" s="28"/>
      <c r="P77" s="16"/>
      <c r="Q77" s="28">
        <v>3</v>
      </c>
      <c r="R77" s="28">
        <v>5</v>
      </c>
      <c r="S77" s="28">
        <v>3</v>
      </c>
      <c r="T77" s="28">
        <v>2</v>
      </c>
      <c r="U77" s="28">
        <v>5</v>
      </c>
      <c r="V77" s="16"/>
      <c r="W77" s="16"/>
      <c r="X77" s="28">
        <v>3</v>
      </c>
      <c r="Y77" s="28">
        <v>3</v>
      </c>
      <c r="Z77" s="28">
        <v>2</v>
      </c>
      <c r="AA77" s="16"/>
      <c r="AB77" s="28">
        <v>4</v>
      </c>
      <c r="AC77" s="16"/>
      <c r="AD77" s="28">
        <v>3</v>
      </c>
      <c r="AE77" s="28">
        <v>4</v>
      </c>
      <c r="AF77" s="28">
        <v>4</v>
      </c>
      <c r="AG77" s="16"/>
      <c r="AH77" s="16"/>
      <c r="AI77" s="16"/>
      <c r="AJ77" s="16"/>
      <c r="AK77" s="16"/>
      <c r="AL77" s="16"/>
      <c r="AM77" s="16"/>
      <c r="AN77" s="16"/>
    </row>
    <row r="78" spans="1:40" x14ac:dyDescent="0.35">
      <c r="A78" s="16"/>
      <c r="B78" s="16"/>
      <c r="C78" s="28" t="s">
        <v>159</v>
      </c>
      <c r="D78" s="16"/>
      <c r="E78" s="16"/>
      <c r="F78" s="28">
        <v>5</v>
      </c>
      <c r="G78" s="28">
        <v>5</v>
      </c>
      <c r="H78" s="28">
        <v>5</v>
      </c>
      <c r="I78" s="16"/>
      <c r="J78" s="16"/>
      <c r="K78" s="16"/>
      <c r="L78" s="28">
        <v>3</v>
      </c>
      <c r="M78" s="28">
        <v>3</v>
      </c>
      <c r="N78" s="28">
        <v>2</v>
      </c>
      <c r="O78" s="28"/>
      <c r="P78" s="16"/>
      <c r="Q78" s="28">
        <v>5</v>
      </c>
      <c r="R78" s="28">
        <v>5</v>
      </c>
      <c r="S78" s="28">
        <v>5</v>
      </c>
      <c r="T78" s="28">
        <v>3</v>
      </c>
      <c r="U78" s="28">
        <v>5</v>
      </c>
      <c r="V78" s="16"/>
      <c r="W78" s="16"/>
      <c r="X78" s="28">
        <v>4</v>
      </c>
      <c r="Y78" s="28">
        <v>4</v>
      </c>
      <c r="Z78" s="28">
        <v>4</v>
      </c>
      <c r="AA78" s="16"/>
      <c r="AB78" s="28">
        <v>4</v>
      </c>
      <c r="AC78" s="16"/>
      <c r="AD78" s="28">
        <v>4</v>
      </c>
      <c r="AE78" s="28">
        <v>4</v>
      </c>
      <c r="AF78" s="28">
        <v>5</v>
      </c>
      <c r="AG78" s="16"/>
      <c r="AH78" s="16"/>
      <c r="AI78" s="16"/>
      <c r="AJ78" s="16"/>
      <c r="AK78" s="16"/>
      <c r="AL78" s="16"/>
      <c r="AM78" s="16"/>
      <c r="AN78" s="16"/>
    </row>
    <row r="79" spans="1:40" x14ac:dyDescent="0.35">
      <c r="A79" s="16"/>
      <c r="B79" s="16"/>
      <c r="C79" s="28" t="s">
        <v>159</v>
      </c>
      <c r="D79" s="16"/>
      <c r="E79" s="16"/>
      <c r="F79" s="28">
        <v>4</v>
      </c>
      <c r="G79" s="28">
        <v>5</v>
      </c>
      <c r="H79" s="28">
        <v>5</v>
      </c>
      <c r="I79" s="28" t="s">
        <v>185</v>
      </c>
      <c r="J79" s="16"/>
      <c r="K79" s="16"/>
      <c r="L79" s="28">
        <v>3</v>
      </c>
      <c r="M79" s="28">
        <v>3</v>
      </c>
      <c r="N79" s="28">
        <v>4</v>
      </c>
      <c r="O79" s="28"/>
      <c r="P79" s="16"/>
      <c r="Q79" s="28">
        <v>4</v>
      </c>
      <c r="R79" s="28">
        <v>5</v>
      </c>
      <c r="S79" s="28">
        <v>4</v>
      </c>
      <c r="T79" s="28">
        <v>3</v>
      </c>
      <c r="U79" s="28">
        <v>1</v>
      </c>
      <c r="V79" s="16"/>
      <c r="W79" s="16"/>
      <c r="X79" s="28">
        <v>3</v>
      </c>
      <c r="Y79" s="28">
        <v>3</v>
      </c>
      <c r="Z79" s="28">
        <v>4</v>
      </c>
      <c r="AA79" s="16"/>
      <c r="AB79" s="28">
        <v>4</v>
      </c>
      <c r="AC79" s="16"/>
      <c r="AD79" s="28">
        <v>4</v>
      </c>
      <c r="AE79" s="28">
        <v>4</v>
      </c>
      <c r="AF79" s="28">
        <v>5</v>
      </c>
      <c r="AG79" s="16"/>
      <c r="AH79" s="16"/>
      <c r="AI79" s="16"/>
      <c r="AJ79" s="16"/>
      <c r="AK79" s="16"/>
      <c r="AL79" s="16"/>
      <c r="AM79" s="16"/>
      <c r="AN79" s="16"/>
    </row>
    <row r="80" spans="1:40" x14ac:dyDescent="0.35">
      <c r="A80" s="16"/>
      <c r="B80" s="16"/>
      <c r="C80" s="28" t="s">
        <v>159</v>
      </c>
      <c r="D80" s="16"/>
      <c r="E80" s="16"/>
      <c r="F80" s="28">
        <v>4</v>
      </c>
      <c r="G80" s="28">
        <v>4</v>
      </c>
      <c r="H80" s="28">
        <v>5</v>
      </c>
      <c r="I80" s="16"/>
      <c r="J80" s="16"/>
      <c r="K80" s="16"/>
      <c r="L80" s="28">
        <v>2</v>
      </c>
      <c r="M80" s="28">
        <v>2</v>
      </c>
      <c r="N80" s="28">
        <v>1</v>
      </c>
      <c r="O80" s="28"/>
      <c r="P80" s="16"/>
      <c r="Q80" s="28">
        <v>3</v>
      </c>
      <c r="R80" s="28">
        <v>5</v>
      </c>
      <c r="S80" s="28">
        <v>3</v>
      </c>
      <c r="T80" s="28">
        <v>4</v>
      </c>
      <c r="U80" s="28">
        <v>5</v>
      </c>
      <c r="V80" s="16"/>
      <c r="W80" s="16"/>
      <c r="X80" s="28">
        <v>3</v>
      </c>
      <c r="Y80" s="28">
        <v>3</v>
      </c>
      <c r="Z80" s="28">
        <v>4</v>
      </c>
      <c r="AA80" s="16"/>
      <c r="AB80" s="28">
        <v>4</v>
      </c>
      <c r="AC80" s="16"/>
      <c r="AD80" s="28">
        <v>4</v>
      </c>
      <c r="AE80" s="28">
        <v>4</v>
      </c>
      <c r="AF80" s="28">
        <v>5</v>
      </c>
      <c r="AG80" s="16"/>
      <c r="AH80" s="16"/>
      <c r="AI80" s="16"/>
      <c r="AJ80" s="16"/>
      <c r="AK80" s="16"/>
      <c r="AL80" s="16"/>
      <c r="AM80" s="16"/>
      <c r="AN80" s="16"/>
    </row>
    <row r="81" spans="1:40" x14ac:dyDescent="0.35">
      <c r="A81" s="16"/>
      <c r="B81" s="16"/>
      <c r="C81" s="28" t="s">
        <v>159</v>
      </c>
      <c r="D81" s="16"/>
      <c r="E81" s="16"/>
      <c r="F81" s="28">
        <v>3</v>
      </c>
      <c r="G81" s="28">
        <v>3</v>
      </c>
      <c r="H81" s="28">
        <v>5</v>
      </c>
      <c r="I81" s="16"/>
      <c r="J81" s="16"/>
      <c r="K81" s="16"/>
      <c r="L81" s="28">
        <v>2</v>
      </c>
      <c r="M81" s="28">
        <v>1</v>
      </c>
      <c r="N81" s="28">
        <v>1</v>
      </c>
      <c r="O81" s="28"/>
      <c r="P81" s="16"/>
      <c r="Q81" s="28">
        <v>3</v>
      </c>
      <c r="R81" s="28">
        <v>4</v>
      </c>
      <c r="S81" s="28">
        <v>3</v>
      </c>
      <c r="T81" s="28">
        <v>4</v>
      </c>
      <c r="U81" s="28">
        <v>4</v>
      </c>
      <c r="V81" s="16"/>
      <c r="W81" s="16"/>
      <c r="X81" s="28">
        <v>3</v>
      </c>
      <c r="Y81" s="28">
        <v>3</v>
      </c>
      <c r="Z81" s="28">
        <v>2</v>
      </c>
      <c r="AA81" s="16"/>
      <c r="AB81" s="28">
        <v>2</v>
      </c>
      <c r="AC81" s="16"/>
      <c r="AD81" s="28">
        <v>3</v>
      </c>
      <c r="AE81" s="28">
        <v>3</v>
      </c>
      <c r="AF81" s="28">
        <v>3</v>
      </c>
      <c r="AG81" s="16"/>
      <c r="AH81" s="16"/>
      <c r="AI81" s="16"/>
      <c r="AJ81" s="16"/>
      <c r="AK81" s="16"/>
      <c r="AL81" s="16"/>
      <c r="AM81" s="16"/>
      <c r="AN81" s="16"/>
    </row>
    <row r="82" spans="1:40" x14ac:dyDescent="0.35">
      <c r="A82" s="16"/>
      <c r="B82" s="16"/>
      <c r="C82" s="28" t="s">
        <v>159</v>
      </c>
      <c r="D82" s="16"/>
      <c r="E82" s="16"/>
      <c r="F82" s="28">
        <v>3</v>
      </c>
      <c r="G82" s="28">
        <v>2</v>
      </c>
      <c r="H82" s="28">
        <v>4</v>
      </c>
      <c r="I82" s="16"/>
      <c r="J82" s="16"/>
      <c r="K82" s="16"/>
      <c r="L82" s="28">
        <v>4</v>
      </c>
      <c r="M82" s="28">
        <v>4</v>
      </c>
      <c r="N82" s="28">
        <v>2</v>
      </c>
      <c r="O82" s="28"/>
      <c r="P82" s="16"/>
      <c r="Q82" s="28">
        <v>3</v>
      </c>
      <c r="R82" s="28">
        <v>5</v>
      </c>
      <c r="S82" s="28">
        <v>2</v>
      </c>
      <c r="T82" s="28">
        <v>2</v>
      </c>
      <c r="U82" s="28">
        <v>5</v>
      </c>
      <c r="V82" s="16"/>
      <c r="W82" s="16"/>
      <c r="X82" s="28">
        <v>3</v>
      </c>
      <c r="Y82" s="28">
        <v>1</v>
      </c>
      <c r="Z82" s="28">
        <v>2</v>
      </c>
      <c r="AA82" s="16"/>
      <c r="AB82" s="28">
        <v>2</v>
      </c>
      <c r="AC82" s="16"/>
      <c r="AD82" s="28">
        <v>4</v>
      </c>
      <c r="AE82" s="28">
        <v>4</v>
      </c>
      <c r="AF82" s="28">
        <v>4</v>
      </c>
      <c r="AG82" s="16"/>
      <c r="AH82" s="16"/>
      <c r="AI82" s="16"/>
      <c r="AJ82" s="16"/>
      <c r="AK82" s="16"/>
      <c r="AL82" s="16"/>
      <c r="AM82" s="16"/>
      <c r="AN82" s="16"/>
    </row>
    <row r="83" spans="1:40" x14ac:dyDescent="0.35">
      <c r="A83" s="16"/>
      <c r="B83" s="16"/>
      <c r="C83" s="28" t="s">
        <v>159</v>
      </c>
      <c r="D83" s="16"/>
      <c r="E83" s="16"/>
      <c r="F83" s="28">
        <v>3</v>
      </c>
      <c r="G83" s="28">
        <v>4</v>
      </c>
      <c r="H83" s="28">
        <v>5</v>
      </c>
      <c r="I83" s="28" t="s">
        <v>86</v>
      </c>
      <c r="J83" s="16"/>
      <c r="K83" s="16"/>
      <c r="L83" s="28">
        <v>1</v>
      </c>
      <c r="M83" s="28">
        <v>1</v>
      </c>
      <c r="N83" s="28">
        <v>2</v>
      </c>
      <c r="O83" s="28"/>
      <c r="P83" s="16"/>
      <c r="Q83" s="28">
        <v>3</v>
      </c>
      <c r="R83" s="28">
        <v>4</v>
      </c>
      <c r="S83" s="28">
        <v>4</v>
      </c>
      <c r="T83" s="28">
        <v>3</v>
      </c>
      <c r="U83" s="28">
        <v>4</v>
      </c>
      <c r="V83" s="16"/>
      <c r="W83" s="16"/>
      <c r="X83" s="28">
        <v>3</v>
      </c>
      <c r="Y83" s="28">
        <v>3</v>
      </c>
      <c r="Z83" s="28">
        <v>4</v>
      </c>
      <c r="AA83" s="16"/>
      <c r="AB83" s="28">
        <v>4</v>
      </c>
      <c r="AC83" s="16"/>
      <c r="AD83" s="28">
        <v>2</v>
      </c>
      <c r="AE83" s="28">
        <v>2</v>
      </c>
      <c r="AF83" s="28">
        <v>3</v>
      </c>
      <c r="AG83" s="16"/>
      <c r="AH83" s="16"/>
      <c r="AI83" s="16"/>
      <c r="AJ83" s="16"/>
      <c r="AK83" s="16"/>
      <c r="AL83" s="16"/>
      <c r="AM83" s="16"/>
      <c r="AN83" s="16"/>
    </row>
    <row r="84" spans="1:40" x14ac:dyDescent="0.35">
      <c r="A84" s="16"/>
      <c r="B84" s="16"/>
      <c r="C84" s="28" t="s">
        <v>159</v>
      </c>
      <c r="D84" s="16"/>
      <c r="E84" s="16"/>
      <c r="F84" s="28">
        <v>3</v>
      </c>
      <c r="G84" s="28">
        <v>4</v>
      </c>
      <c r="H84" s="28">
        <v>3</v>
      </c>
      <c r="I84" s="28" t="s">
        <v>86</v>
      </c>
      <c r="J84" s="16"/>
      <c r="K84" s="16"/>
      <c r="L84" s="28">
        <v>2</v>
      </c>
      <c r="M84" s="28">
        <v>2</v>
      </c>
      <c r="N84" s="28">
        <v>1</v>
      </c>
      <c r="O84" s="28"/>
      <c r="P84" s="16"/>
      <c r="Q84" s="28">
        <v>4</v>
      </c>
      <c r="R84" s="28">
        <v>4</v>
      </c>
      <c r="S84" s="28">
        <v>3</v>
      </c>
      <c r="T84" s="28">
        <v>2</v>
      </c>
      <c r="U84" s="28">
        <v>4</v>
      </c>
      <c r="V84" s="16"/>
      <c r="W84" s="16"/>
      <c r="X84" s="28">
        <v>3</v>
      </c>
      <c r="Y84" s="28">
        <v>3</v>
      </c>
      <c r="Z84" s="28">
        <v>2</v>
      </c>
      <c r="AA84" s="16"/>
      <c r="AB84" s="28">
        <v>3</v>
      </c>
      <c r="AC84" s="16"/>
      <c r="AD84" s="28">
        <v>3</v>
      </c>
      <c r="AE84" s="28">
        <v>3</v>
      </c>
      <c r="AF84" s="28">
        <v>3</v>
      </c>
      <c r="AG84" s="16"/>
      <c r="AH84" s="16"/>
      <c r="AI84" s="16"/>
      <c r="AJ84" s="16"/>
      <c r="AK84" s="16"/>
      <c r="AL84" s="16"/>
      <c r="AM84" s="16"/>
      <c r="AN84" s="16"/>
    </row>
    <row r="85" spans="1:40" x14ac:dyDescent="0.35">
      <c r="A85" s="16"/>
      <c r="B85" s="16"/>
      <c r="C85" s="28" t="s">
        <v>159</v>
      </c>
      <c r="D85" s="16"/>
      <c r="E85" s="16"/>
      <c r="F85" s="28">
        <v>5</v>
      </c>
      <c r="G85" s="28">
        <v>4</v>
      </c>
      <c r="H85" s="28">
        <v>5</v>
      </c>
      <c r="I85" s="16"/>
      <c r="J85" s="16"/>
      <c r="K85" s="16"/>
      <c r="L85" s="28">
        <v>2</v>
      </c>
      <c r="M85" s="28">
        <v>1</v>
      </c>
      <c r="N85" s="28">
        <v>1</v>
      </c>
      <c r="O85" s="28"/>
      <c r="P85" s="16"/>
      <c r="Q85" s="28">
        <v>3</v>
      </c>
      <c r="R85" s="28">
        <v>3</v>
      </c>
      <c r="S85" s="28">
        <v>1</v>
      </c>
      <c r="T85" s="28">
        <v>4</v>
      </c>
      <c r="U85" s="28">
        <v>2</v>
      </c>
      <c r="V85" s="16"/>
      <c r="W85" s="16"/>
      <c r="X85" s="28">
        <v>3</v>
      </c>
      <c r="Y85" s="28">
        <v>3</v>
      </c>
      <c r="Z85" s="28">
        <v>2</v>
      </c>
      <c r="AA85" s="16"/>
      <c r="AB85" s="28">
        <v>4</v>
      </c>
      <c r="AC85" s="16"/>
      <c r="AD85" s="28">
        <v>4</v>
      </c>
      <c r="AE85" s="28">
        <v>4</v>
      </c>
      <c r="AF85" s="28">
        <v>4</v>
      </c>
      <c r="AG85" s="16"/>
      <c r="AH85" s="16"/>
      <c r="AI85" s="16"/>
      <c r="AJ85" s="16"/>
      <c r="AK85" s="16"/>
      <c r="AL85" s="16"/>
      <c r="AM85" s="16"/>
      <c r="AN85" s="16"/>
    </row>
    <row r="86" spans="1:40" x14ac:dyDescent="0.35">
      <c r="A86" s="16"/>
      <c r="B86" s="16"/>
      <c r="C86" s="28" t="s">
        <v>159</v>
      </c>
      <c r="D86" s="16"/>
      <c r="E86" s="16"/>
      <c r="F86" s="28">
        <v>5</v>
      </c>
      <c r="G86" s="28">
        <v>4</v>
      </c>
      <c r="H86" s="28">
        <v>5</v>
      </c>
      <c r="I86" s="28" t="s">
        <v>186</v>
      </c>
      <c r="J86" s="16"/>
      <c r="K86" s="16"/>
      <c r="L86" s="28">
        <v>3</v>
      </c>
      <c r="M86" s="28">
        <v>5</v>
      </c>
      <c r="N86" s="28">
        <v>5</v>
      </c>
      <c r="O86" s="28"/>
      <c r="P86" s="16"/>
      <c r="Q86" s="28">
        <v>4</v>
      </c>
      <c r="R86" s="28">
        <v>5</v>
      </c>
      <c r="S86" s="28">
        <v>5</v>
      </c>
      <c r="T86" s="28">
        <v>5</v>
      </c>
      <c r="U86" s="28">
        <v>5</v>
      </c>
      <c r="V86" s="16"/>
      <c r="W86" s="16"/>
      <c r="X86" s="28">
        <v>4</v>
      </c>
      <c r="Y86" s="28">
        <v>4</v>
      </c>
      <c r="Z86" s="28">
        <v>5</v>
      </c>
      <c r="AA86" s="16"/>
      <c r="AB86" s="28">
        <v>5</v>
      </c>
      <c r="AC86" s="16"/>
      <c r="AD86" s="28">
        <v>5</v>
      </c>
      <c r="AE86" s="28">
        <v>5</v>
      </c>
      <c r="AF86" s="28">
        <v>5</v>
      </c>
      <c r="AG86" s="16"/>
      <c r="AH86" s="16"/>
      <c r="AI86" s="16"/>
      <c r="AJ86" s="16"/>
      <c r="AK86" s="16"/>
      <c r="AL86" s="16"/>
      <c r="AM86" s="16"/>
      <c r="AN86" s="16"/>
    </row>
    <row r="87" spans="1:40" x14ac:dyDescent="0.35">
      <c r="A87" s="16"/>
      <c r="B87" s="16"/>
      <c r="C87" s="28" t="s">
        <v>159</v>
      </c>
      <c r="D87" s="16"/>
      <c r="E87" s="16"/>
      <c r="F87" s="28">
        <v>5</v>
      </c>
      <c r="G87" s="28">
        <v>3</v>
      </c>
      <c r="H87" s="28">
        <v>3</v>
      </c>
      <c r="I87" s="16"/>
      <c r="J87" s="16"/>
      <c r="K87" s="16"/>
      <c r="L87" s="28">
        <v>4</v>
      </c>
      <c r="M87" s="28">
        <v>2</v>
      </c>
      <c r="N87" s="28">
        <v>1</v>
      </c>
      <c r="O87" s="28"/>
      <c r="P87" s="16"/>
      <c r="Q87" s="28">
        <v>3</v>
      </c>
      <c r="R87" s="28">
        <v>4</v>
      </c>
      <c r="S87" s="28">
        <v>4</v>
      </c>
      <c r="T87" s="28">
        <v>1</v>
      </c>
      <c r="U87" s="28">
        <v>4</v>
      </c>
      <c r="V87" s="16"/>
      <c r="W87" s="16"/>
      <c r="X87" s="28">
        <v>1</v>
      </c>
      <c r="Y87" s="28">
        <v>1</v>
      </c>
      <c r="Z87" s="28">
        <v>1</v>
      </c>
      <c r="AA87" s="16"/>
      <c r="AB87" s="28">
        <v>4</v>
      </c>
      <c r="AC87" s="16"/>
      <c r="AD87" s="28">
        <v>4</v>
      </c>
      <c r="AE87" s="28">
        <v>4</v>
      </c>
      <c r="AF87" s="28">
        <v>4</v>
      </c>
      <c r="AG87" s="16"/>
      <c r="AH87" s="16"/>
      <c r="AI87" s="16"/>
      <c r="AJ87" s="16"/>
      <c r="AK87" s="16"/>
      <c r="AL87" s="16"/>
      <c r="AM87" s="16"/>
      <c r="AN87" s="16"/>
    </row>
    <row r="88" spans="1:40" x14ac:dyDescent="0.35">
      <c r="A88" s="16"/>
      <c r="B88" s="16"/>
      <c r="C88" s="28" t="s">
        <v>159</v>
      </c>
      <c r="D88" s="16"/>
      <c r="E88" s="16"/>
      <c r="F88" s="28">
        <v>1</v>
      </c>
      <c r="G88" s="28">
        <v>4</v>
      </c>
      <c r="H88" s="28">
        <v>2</v>
      </c>
      <c r="I88" s="16"/>
      <c r="J88" s="16"/>
      <c r="K88" s="16"/>
      <c r="L88" s="28">
        <v>4</v>
      </c>
      <c r="M88" s="28">
        <v>3</v>
      </c>
      <c r="N88" s="28">
        <v>2</v>
      </c>
      <c r="O88" s="28"/>
      <c r="P88" s="16"/>
      <c r="Q88" s="28">
        <v>2</v>
      </c>
      <c r="R88" s="28">
        <v>4</v>
      </c>
      <c r="S88" s="28">
        <v>3</v>
      </c>
      <c r="T88" s="28">
        <v>2</v>
      </c>
      <c r="U88" s="28">
        <v>5</v>
      </c>
      <c r="V88" s="16"/>
      <c r="W88" s="16"/>
      <c r="X88" s="28">
        <v>4</v>
      </c>
      <c r="Y88" s="28">
        <v>5</v>
      </c>
      <c r="Z88" s="28">
        <v>3</v>
      </c>
      <c r="AA88" s="16"/>
      <c r="AB88" s="28">
        <v>2</v>
      </c>
      <c r="AC88" s="16"/>
      <c r="AD88" s="28">
        <v>3</v>
      </c>
      <c r="AE88" s="28">
        <v>3</v>
      </c>
      <c r="AF88" s="28">
        <v>3</v>
      </c>
      <c r="AG88" s="16"/>
      <c r="AH88" s="16"/>
      <c r="AI88" s="16"/>
      <c r="AJ88" s="16"/>
      <c r="AK88" s="16"/>
      <c r="AL88" s="16"/>
      <c r="AM88" s="16"/>
      <c r="AN88" s="16"/>
    </row>
    <row r="89" spans="1:40" x14ac:dyDescent="0.35">
      <c r="A89" s="16"/>
      <c r="B89" s="16"/>
      <c r="C89" s="28" t="s">
        <v>159</v>
      </c>
      <c r="D89" s="16"/>
      <c r="E89" s="16"/>
      <c r="F89" s="28">
        <v>3</v>
      </c>
      <c r="G89" s="28">
        <v>4</v>
      </c>
      <c r="H89" s="28">
        <v>4</v>
      </c>
      <c r="I89" s="16"/>
      <c r="J89" s="16"/>
      <c r="K89" s="16"/>
      <c r="L89" s="28">
        <v>4</v>
      </c>
      <c r="M89" s="28">
        <v>5</v>
      </c>
      <c r="N89" s="28">
        <v>5</v>
      </c>
      <c r="O89" s="28"/>
      <c r="P89" s="16"/>
      <c r="Q89" s="28">
        <v>3</v>
      </c>
      <c r="R89" s="28">
        <v>4</v>
      </c>
      <c r="S89" s="28">
        <v>4</v>
      </c>
      <c r="T89" s="28">
        <v>4</v>
      </c>
      <c r="U89" s="28">
        <v>4</v>
      </c>
      <c r="V89" s="16"/>
      <c r="W89" s="16"/>
      <c r="X89" s="28">
        <v>4</v>
      </c>
      <c r="Y89" s="28">
        <v>4</v>
      </c>
      <c r="Z89" s="28">
        <v>4</v>
      </c>
      <c r="AA89" s="16"/>
      <c r="AB89" s="28">
        <v>2</v>
      </c>
      <c r="AC89" s="16"/>
      <c r="AD89" s="28">
        <v>3</v>
      </c>
      <c r="AE89" s="28">
        <v>3</v>
      </c>
      <c r="AF89" s="28">
        <v>3</v>
      </c>
      <c r="AG89" s="16"/>
      <c r="AH89" s="16"/>
      <c r="AI89" s="16"/>
      <c r="AJ89" s="16"/>
      <c r="AK89" s="16"/>
      <c r="AL89" s="16"/>
      <c r="AM89" s="16"/>
      <c r="AN89" s="16"/>
    </row>
    <row r="90" spans="1:40" x14ac:dyDescent="0.35">
      <c r="A90" s="16"/>
      <c r="B90" s="16"/>
      <c r="C90" s="28" t="s">
        <v>159</v>
      </c>
      <c r="D90" s="16"/>
      <c r="E90" s="16"/>
      <c r="F90" s="28">
        <v>4</v>
      </c>
      <c r="G90" s="28">
        <v>2</v>
      </c>
      <c r="H90" s="28">
        <v>4</v>
      </c>
      <c r="I90" s="28" t="s">
        <v>187</v>
      </c>
      <c r="J90" s="16"/>
      <c r="K90" s="16"/>
      <c r="L90" s="28">
        <v>4</v>
      </c>
      <c r="M90" s="28">
        <v>4</v>
      </c>
      <c r="N90" s="28">
        <v>3</v>
      </c>
      <c r="O90" s="28"/>
      <c r="P90" s="16"/>
      <c r="Q90" s="28">
        <v>2</v>
      </c>
      <c r="R90" s="28">
        <v>5</v>
      </c>
      <c r="S90" s="28">
        <v>4</v>
      </c>
      <c r="T90" s="28">
        <v>2</v>
      </c>
      <c r="U90" s="28">
        <v>2</v>
      </c>
      <c r="V90" s="16"/>
      <c r="W90" s="16"/>
      <c r="X90" s="28">
        <v>4</v>
      </c>
      <c r="Y90" s="28">
        <v>4</v>
      </c>
      <c r="Z90" s="28">
        <v>2</v>
      </c>
      <c r="AA90" s="16"/>
      <c r="AB90" s="28">
        <v>2</v>
      </c>
      <c r="AC90" s="16"/>
      <c r="AD90" s="28">
        <v>3</v>
      </c>
      <c r="AE90" s="28">
        <v>4</v>
      </c>
      <c r="AF90" s="28">
        <v>3</v>
      </c>
      <c r="AG90" s="16"/>
      <c r="AH90" s="16"/>
      <c r="AI90" s="16"/>
      <c r="AJ90" s="16"/>
      <c r="AK90" s="16"/>
      <c r="AL90" s="16"/>
      <c r="AM90" s="16"/>
      <c r="AN90" s="16"/>
    </row>
    <row r="91" spans="1:40" x14ac:dyDescent="0.35">
      <c r="A91" s="16"/>
      <c r="B91" s="16"/>
      <c r="C91" s="28" t="s">
        <v>159</v>
      </c>
      <c r="D91" s="16"/>
      <c r="E91" s="16"/>
      <c r="F91" s="28">
        <v>5</v>
      </c>
      <c r="G91" s="28">
        <v>3</v>
      </c>
      <c r="H91" s="28">
        <v>5</v>
      </c>
      <c r="I91" s="16"/>
      <c r="J91" s="16"/>
      <c r="K91" s="16"/>
      <c r="L91" s="28">
        <v>4</v>
      </c>
      <c r="M91" s="28">
        <v>4</v>
      </c>
      <c r="N91" s="28">
        <v>3</v>
      </c>
      <c r="O91" s="28"/>
      <c r="P91" s="16"/>
      <c r="Q91" s="28">
        <v>4</v>
      </c>
      <c r="R91" s="28">
        <v>5</v>
      </c>
      <c r="S91" s="28">
        <v>3</v>
      </c>
      <c r="T91" s="28">
        <v>2</v>
      </c>
      <c r="U91" s="28">
        <v>5</v>
      </c>
      <c r="V91" s="16"/>
      <c r="W91" s="16"/>
      <c r="X91" s="28">
        <v>3</v>
      </c>
      <c r="Y91" s="28">
        <v>3</v>
      </c>
      <c r="Z91" s="28">
        <v>4</v>
      </c>
      <c r="AA91" s="16"/>
      <c r="AB91" s="28">
        <v>4</v>
      </c>
      <c r="AC91" s="16"/>
      <c r="AD91" s="28">
        <v>4</v>
      </c>
      <c r="AE91" s="28">
        <v>4</v>
      </c>
      <c r="AF91" s="28">
        <v>4</v>
      </c>
      <c r="AG91" s="16"/>
      <c r="AH91" s="16"/>
      <c r="AI91" s="16"/>
      <c r="AJ91" s="16"/>
      <c r="AK91" s="16"/>
      <c r="AL91" s="16"/>
      <c r="AM91" s="16"/>
      <c r="AN91" s="16"/>
    </row>
    <row r="92" spans="1:40" x14ac:dyDescent="0.35">
      <c r="A92" s="16"/>
      <c r="B92" s="16"/>
      <c r="C92" s="28" t="s">
        <v>159</v>
      </c>
      <c r="D92" s="16"/>
      <c r="E92" s="16"/>
      <c r="F92" s="28">
        <v>3</v>
      </c>
      <c r="G92" s="28">
        <v>3</v>
      </c>
      <c r="H92" s="28">
        <v>4</v>
      </c>
      <c r="I92" s="16"/>
      <c r="J92" s="16"/>
      <c r="K92" s="16"/>
      <c r="L92" s="28">
        <v>5</v>
      </c>
      <c r="M92" s="28">
        <v>1</v>
      </c>
      <c r="N92" s="28">
        <v>3</v>
      </c>
      <c r="O92" s="28"/>
      <c r="P92" s="16"/>
      <c r="Q92" s="28">
        <v>3</v>
      </c>
      <c r="R92" s="28">
        <v>5</v>
      </c>
      <c r="S92" s="28">
        <v>3</v>
      </c>
      <c r="T92" s="28">
        <v>4</v>
      </c>
      <c r="U92" s="28">
        <v>5</v>
      </c>
      <c r="V92" s="16"/>
      <c r="W92" s="16"/>
      <c r="X92" s="28">
        <v>2</v>
      </c>
      <c r="Y92" s="28">
        <v>2</v>
      </c>
      <c r="Z92" s="28">
        <v>2</v>
      </c>
      <c r="AA92" s="16"/>
      <c r="AB92" s="28">
        <v>3</v>
      </c>
      <c r="AC92" s="16"/>
      <c r="AD92" s="28">
        <v>3</v>
      </c>
      <c r="AE92" s="28">
        <v>3</v>
      </c>
      <c r="AF92" s="28">
        <v>3</v>
      </c>
      <c r="AG92" s="16"/>
      <c r="AH92" s="16"/>
      <c r="AI92" s="16"/>
      <c r="AJ92" s="16"/>
      <c r="AK92" s="16"/>
      <c r="AL92" s="16"/>
      <c r="AM92" s="16"/>
      <c r="AN92" s="16"/>
    </row>
    <row r="93" spans="1:40" x14ac:dyDescent="0.35">
      <c r="A93" s="16"/>
      <c r="B93" s="16"/>
      <c r="C93" s="28" t="s">
        <v>159</v>
      </c>
      <c r="D93" s="16"/>
      <c r="E93" s="16"/>
      <c r="F93" s="28">
        <v>3</v>
      </c>
      <c r="G93" s="28">
        <v>4</v>
      </c>
      <c r="H93" s="28">
        <v>5</v>
      </c>
      <c r="I93" s="16"/>
      <c r="J93" s="16"/>
      <c r="K93" s="16"/>
      <c r="L93" s="28">
        <v>2</v>
      </c>
      <c r="M93" s="28">
        <v>3</v>
      </c>
      <c r="N93" s="28">
        <v>3</v>
      </c>
      <c r="O93" s="28"/>
      <c r="P93" s="16"/>
      <c r="Q93" s="28">
        <v>4</v>
      </c>
      <c r="R93" s="28">
        <v>5</v>
      </c>
      <c r="S93" s="28">
        <v>4</v>
      </c>
      <c r="T93" s="28">
        <v>3</v>
      </c>
      <c r="U93" s="28">
        <v>5</v>
      </c>
      <c r="V93" s="16"/>
      <c r="W93" s="16"/>
      <c r="X93" s="28">
        <v>3</v>
      </c>
      <c r="Y93" s="28">
        <v>4</v>
      </c>
      <c r="Z93" s="28">
        <v>2</v>
      </c>
      <c r="AA93" s="16"/>
      <c r="AB93" s="28">
        <v>4</v>
      </c>
      <c r="AC93" s="16"/>
      <c r="AD93" s="28">
        <v>4</v>
      </c>
      <c r="AE93" s="28">
        <v>3</v>
      </c>
      <c r="AF93" s="28">
        <v>4</v>
      </c>
      <c r="AG93" s="16"/>
      <c r="AH93" s="16"/>
      <c r="AI93" s="16"/>
      <c r="AJ93" s="16"/>
      <c r="AK93" s="16"/>
      <c r="AL93" s="16"/>
      <c r="AM93" s="16"/>
      <c r="AN93" s="16"/>
    </row>
    <row r="94" spans="1:40" x14ac:dyDescent="0.35">
      <c r="A94" s="16"/>
      <c r="B94" s="16"/>
      <c r="C94" s="28" t="s">
        <v>159</v>
      </c>
      <c r="D94" s="16"/>
      <c r="E94" s="16"/>
      <c r="F94" s="28">
        <v>4</v>
      </c>
      <c r="G94" s="28">
        <v>4</v>
      </c>
      <c r="H94" s="28">
        <v>4</v>
      </c>
      <c r="I94" s="16"/>
      <c r="J94" s="16"/>
      <c r="K94" s="16"/>
      <c r="L94" s="28">
        <v>3</v>
      </c>
      <c r="M94" s="28">
        <v>2</v>
      </c>
      <c r="N94" s="28">
        <v>2</v>
      </c>
      <c r="O94" s="28"/>
      <c r="P94" s="16"/>
      <c r="Q94" s="28">
        <v>4</v>
      </c>
      <c r="R94" s="28">
        <v>5</v>
      </c>
      <c r="S94" s="28">
        <v>4</v>
      </c>
      <c r="T94" s="28">
        <v>3</v>
      </c>
      <c r="U94" s="28">
        <v>5</v>
      </c>
      <c r="V94" s="16"/>
      <c r="W94" s="16"/>
      <c r="X94" s="28">
        <v>3</v>
      </c>
      <c r="Y94" s="28">
        <v>3</v>
      </c>
      <c r="Z94" s="28">
        <v>1</v>
      </c>
      <c r="AA94" s="16"/>
      <c r="AB94" s="28">
        <v>4</v>
      </c>
      <c r="AC94" s="16"/>
      <c r="AD94" s="28">
        <v>5</v>
      </c>
      <c r="AE94" s="28">
        <v>2</v>
      </c>
      <c r="AF94" s="28">
        <v>4</v>
      </c>
      <c r="AG94" s="16"/>
      <c r="AH94" s="16"/>
      <c r="AI94" s="16"/>
      <c r="AJ94" s="16"/>
      <c r="AK94" s="16"/>
      <c r="AL94" s="16"/>
      <c r="AM94" s="16"/>
      <c r="AN94" s="16"/>
    </row>
    <row r="95" spans="1:40" x14ac:dyDescent="0.35">
      <c r="A95" s="16"/>
      <c r="B95" s="16"/>
      <c r="C95" s="28" t="s">
        <v>159</v>
      </c>
      <c r="D95" s="16"/>
      <c r="E95" s="16"/>
      <c r="F95" s="28">
        <v>5</v>
      </c>
      <c r="G95" s="28">
        <v>5</v>
      </c>
      <c r="H95" s="28">
        <v>5</v>
      </c>
      <c r="I95" s="16"/>
      <c r="J95" s="16"/>
      <c r="K95" s="16"/>
      <c r="L95" s="28">
        <v>4</v>
      </c>
      <c r="M95" s="28">
        <v>5</v>
      </c>
      <c r="N95" s="28">
        <v>2</v>
      </c>
      <c r="O95" s="28"/>
      <c r="P95" s="16"/>
      <c r="Q95" s="28">
        <v>2</v>
      </c>
      <c r="R95" s="28">
        <v>5</v>
      </c>
      <c r="S95" s="28">
        <v>5</v>
      </c>
      <c r="T95" s="28">
        <v>3</v>
      </c>
      <c r="U95" s="28">
        <v>5</v>
      </c>
      <c r="V95" s="16"/>
      <c r="W95" s="16"/>
      <c r="X95" s="28">
        <v>4</v>
      </c>
      <c r="Y95" s="28">
        <v>2</v>
      </c>
      <c r="Z95" s="28">
        <v>5</v>
      </c>
      <c r="AA95" s="16"/>
      <c r="AB95" s="28">
        <v>3</v>
      </c>
      <c r="AC95" s="16"/>
      <c r="AD95" s="28">
        <v>3</v>
      </c>
      <c r="AE95" s="28">
        <v>4</v>
      </c>
      <c r="AF95" s="28">
        <v>3</v>
      </c>
      <c r="AG95" s="16"/>
      <c r="AH95" s="16"/>
      <c r="AI95" s="16"/>
      <c r="AJ95" s="16"/>
      <c r="AK95" s="16"/>
      <c r="AL95" s="16"/>
      <c r="AM95" s="16"/>
      <c r="AN95" s="16"/>
    </row>
    <row r="96" spans="1:40" x14ac:dyDescent="0.35">
      <c r="A96" s="16"/>
      <c r="B96" s="16"/>
      <c r="C96" s="28" t="s">
        <v>159</v>
      </c>
      <c r="D96" s="16"/>
      <c r="E96" s="16"/>
      <c r="F96" s="28">
        <v>2</v>
      </c>
      <c r="G96" s="28">
        <v>4</v>
      </c>
      <c r="H96" s="28">
        <v>4</v>
      </c>
      <c r="I96" s="16"/>
      <c r="J96" s="16"/>
      <c r="K96" s="16"/>
      <c r="L96" s="28">
        <v>1</v>
      </c>
      <c r="M96" s="28">
        <v>3</v>
      </c>
      <c r="N96" s="28">
        <v>2</v>
      </c>
      <c r="O96" s="28"/>
      <c r="P96" s="16"/>
      <c r="Q96" s="28">
        <v>2</v>
      </c>
      <c r="R96" s="28">
        <v>4</v>
      </c>
      <c r="S96" s="28">
        <v>2</v>
      </c>
      <c r="T96" s="28">
        <v>2</v>
      </c>
      <c r="U96" s="28">
        <v>4</v>
      </c>
      <c r="V96" s="16"/>
      <c r="W96" s="16"/>
      <c r="X96" s="28">
        <v>4</v>
      </c>
      <c r="Y96" s="28">
        <v>3</v>
      </c>
      <c r="Z96" s="28">
        <v>2</v>
      </c>
      <c r="AA96" s="16"/>
      <c r="AB96" s="28">
        <v>2</v>
      </c>
      <c r="AC96" s="16"/>
      <c r="AD96" s="28">
        <v>3</v>
      </c>
      <c r="AE96" s="28">
        <v>2</v>
      </c>
      <c r="AF96" s="28">
        <v>3</v>
      </c>
      <c r="AG96" s="16"/>
      <c r="AH96" s="16"/>
      <c r="AI96" s="16"/>
      <c r="AJ96" s="16"/>
      <c r="AK96" s="16"/>
      <c r="AL96" s="16"/>
      <c r="AM96" s="16"/>
      <c r="AN96" s="16"/>
    </row>
    <row r="97" spans="1:40" x14ac:dyDescent="0.35">
      <c r="A97" s="16"/>
      <c r="B97" s="16"/>
      <c r="C97" s="28" t="s">
        <v>159</v>
      </c>
      <c r="D97" s="16"/>
      <c r="E97" s="16"/>
      <c r="F97" s="28">
        <v>4</v>
      </c>
      <c r="G97" s="28">
        <v>4</v>
      </c>
      <c r="H97" s="28">
        <v>3</v>
      </c>
      <c r="I97" s="28" t="s">
        <v>188</v>
      </c>
      <c r="J97" s="16"/>
      <c r="K97" s="16"/>
      <c r="L97" s="28">
        <v>2</v>
      </c>
      <c r="M97" s="28">
        <v>2</v>
      </c>
      <c r="N97" s="28">
        <v>3</v>
      </c>
      <c r="O97" s="28"/>
      <c r="P97" s="16"/>
      <c r="Q97" s="28">
        <v>4</v>
      </c>
      <c r="R97" s="28">
        <v>3</v>
      </c>
      <c r="S97" s="28">
        <v>5</v>
      </c>
      <c r="T97" s="28">
        <v>2</v>
      </c>
      <c r="U97" s="28">
        <v>3</v>
      </c>
      <c r="V97" s="16"/>
      <c r="W97" s="16"/>
      <c r="X97" s="28">
        <v>3</v>
      </c>
      <c r="Y97" s="28">
        <v>4</v>
      </c>
      <c r="Z97" s="28">
        <v>3</v>
      </c>
      <c r="AA97" s="16"/>
      <c r="AB97" s="28">
        <v>3</v>
      </c>
      <c r="AC97" s="16"/>
      <c r="AD97" s="28">
        <v>3</v>
      </c>
      <c r="AE97" s="28">
        <v>3</v>
      </c>
      <c r="AF97" s="28">
        <v>4</v>
      </c>
      <c r="AG97" s="16"/>
      <c r="AH97" s="16"/>
      <c r="AI97" s="16"/>
      <c r="AJ97" s="16"/>
      <c r="AK97" s="16"/>
      <c r="AL97" s="16"/>
      <c r="AM97" s="16"/>
      <c r="AN97" s="16"/>
    </row>
    <row r="98" spans="1:40" x14ac:dyDescent="0.35">
      <c r="A98" s="16"/>
      <c r="B98" s="16"/>
      <c r="C98" s="28" t="s">
        <v>159</v>
      </c>
      <c r="D98" s="16"/>
      <c r="E98" s="16"/>
      <c r="F98" s="28">
        <v>4</v>
      </c>
      <c r="G98" s="28">
        <v>4</v>
      </c>
      <c r="H98" s="28">
        <v>2</v>
      </c>
      <c r="I98" s="28" t="s">
        <v>189</v>
      </c>
      <c r="J98" s="16"/>
      <c r="K98" s="16"/>
      <c r="L98" s="28">
        <v>5</v>
      </c>
      <c r="M98" s="28">
        <v>4</v>
      </c>
      <c r="N98" s="28">
        <v>5</v>
      </c>
      <c r="O98" s="28"/>
      <c r="P98" s="16"/>
      <c r="Q98" s="28">
        <v>3</v>
      </c>
      <c r="R98" s="28">
        <v>5</v>
      </c>
      <c r="S98" s="28">
        <v>2</v>
      </c>
      <c r="T98" s="28">
        <v>3</v>
      </c>
      <c r="U98" s="28">
        <v>3</v>
      </c>
      <c r="V98" s="16"/>
      <c r="W98" s="16"/>
      <c r="X98" s="28">
        <v>4</v>
      </c>
      <c r="Y98" s="28">
        <v>2</v>
      </c>
      <c r="Z98" s="28">
        <v>3</v>
      </c>
      <c r="AA98" s="16"/>
      <c r="AB98" s="28">
        <v>3</v>
      </c>
      <c r="AC98" s="16"/>
      <c r="AD98" s="28">
        <v>4</v>
      </c>
      <c r="AE98" s="28">
        <v>5</v>
      </c>
      <c r="AF98" s="28">
        <v>5</v>
      </c>
      <c r="AG98" s="16"/>
      <c r="AH98" s="16"/>
      <c r="AI98" s="16"/>
      <c r="AJ98" s="16"/>
      <c r="AK98" s="16"/>
      <c r="AL98" s="16"/>
      <c r="AM98" s="16"/>
      <c r="AN98" s="16"/>
    </row>
    <row r="99" spans="1:40" x14ac:dyDescent="0.35">
      <c r="A99" s="16"/>
      <c r="B99" s="16"/>
      <c r="C99" s="28" t="s">
        <v>159</v>
      </c>
      <c r="D99" s="16"/>
      <c r="E99" s="16"/>
      <c r="F99" s="28">
        <v>2</v>
      </c>
      <c r="G99" s="28">
        <v>2</v>
      </c>
      <c r="H99" s="28">
        <v>2</v>
      </c>
      <c r="I99" s="16"/>
      <c r="J99" s="16"/>
      <c r="K99" s="16"/>
      <c r="L99" s="28">
        <v>2</v>
      </c>
      <c r="M99" s="28">
        <v>1</v>
      </c>
      <c r="N99" s="28">
        <v>2</v>
      </c>
      <c r="O99" s="28"/>
      <c r="P99" s="16"/>
      <c r="Q99" s="28">
        <v>2</v>
      </c>
      <c r="R99" s="28">
        <v>5</v>
      </c>
      <c r="S99" s="28">
        <v>3</v>
      </c>
      <c r="T99" s="28">
        <v>4</v>
      </c>
      <c r="U99" s="28">
        <v>2</v>
      </c>
      <c r="V99" s="16"/>
      <c r="W99" s="16"/>
      <c r="X99" s="28">
        <v>1</v>
      </c>
      <c r="Y99" s="28">
        <v>1</v>
      </c>
      <c r="Z99" s="28">
        <v>1</v>
      </c>
      <c r="AA99" s="16"/>
      <c r="AB99" s="28">
        <v>1</v>
      </c>
      <c r="AC99" s="16"/>
      <c r="AD99" s="28">
        <v>3</v>
      </c>
      <c r="AE99" s="28">
        <v>3</v>
      </c>
      <c r="AF99" s="28">
        <v>4</v>
      </c>
      <c r="AG99" s="16"/>
      <c r="AH99" s="16"/>
      <c r="AI99" s="16"/>
      <c r="AJ99" s="16"/>
      <c r="AK99" s="16"/>
      <c r="AL99" s="16"/>
      <c r="AM99" s="16"/>
      <c r="AN99" s="16"/>
    </row>
    <row r="100" spans="1:40" x14ac:dyDescent="0.35">
      <c r="A100" s="16"/>
      <c r="B100" s="16"/>
      <c r="C100" s="28" t="s">
        <v>159</v>
      </c>
      <c r="D100" s="16"/>
      <c r="E100" s="16"/>
      <c r="F100" s="28">
        <v>3</v>
      </c>
      <c r="G100" s="28">
        <v>4</v>
      </c>
      <c r="H100" s="28">
        <v>4</v>
      </c>
      <c r="I100" s="16"/>
      <c r="J100" s="16"/>
      <c r="K100" s="16"/>
      <c r="L100" s="28">
        <v>4</v>
      </c>
      <c r="M100" s="28">
        <v>2</v>
      </c>
      <c r="N100" s="28">
        <v>2</v>
      </c>
      <c r="O100" s="28"/>
      <c r="P100" s="16"/>
      <c r="Q100" s="28">
        <v>3</v>
      </c>
      <c r="R100" s="28">
        <v>5</v>
      </c>
      <c r="S100" s="28">
        <v>4</v>
      </c>
      <c r="T100" s="28">
        <v>3</v>
      </c>
      <c r="U100" s="28">
        <v>3</v>
      </c>
      <c r="V100" s="16"/>
      <c r="W100" s="16"/>
      <c r="X100" s="28">
        <v>3</v>
      </c>
      <c r="Y100" s="28">
        <v>3</v>
      </c>
      <c r="Z100" s="28">
        <v>3</v>
      </c>
      <c r="AA100" s="16"/>
      <c r="AB100" s="28">
        <v>3</v>
      </c>
      <c r="AC100" s="16"/>
      <c r="AD100" s="28">
        <v>4</v>
      </c>
      <c r="AE100" s="28">
        <v>3</v>
      </c>
      <c r="AF100" s="28">
        <v>4</v>
      </c>
      <c r="AG100" s="16"/>
      <c r="AH100" s="16"/>
      <c r="AI100" s="16"/>
      <c r="AJ100" s="16"/>
      <c r="AK100" s="16"/>
      <c r="AL100" s="16"/>
      <c r="AM100" s="16"/>
      <c r="AN100" s="16"/>
    </row>
    <row r="101" spans="1:40" x14ac:dyDescent="0.35">
      <c r="A101" s="16"/>
      <c r="B101" s="16"/>
      <c r="C101" s="28" t="s">
        <v>159</v>
      </c>
      <c r="D101" s="16"/>
      <c r="E101" s="16"/>
      <c r="F101" s="28">
        <v>5</v>
      </c>
      <c r="G101" s="28">
        <v>5</v>
      </c>
      <c r="H101" s="28">
        <v>5</v>
      </c>
      <c r="I101" s="16"/>
      <c r="J101" s="16"/>
      <c r="K101" s="16"/>
      <c r="L101" s="28">
        <v>3</v>
      </c>
      <c r="M101" s="28">
        <v>3</v>
      </c>
      <c r="N101" s="28">
        <v>2</v>
      </c>
      <c r="O101" s="28"/>
      <c r="P101" s="16"/>
      <c r="Q101" s="28">
        <v>2</v>
      </c>
      <c r="R101" s="28">
        <v>5</v>
      </c>
      <c r="S101" s="28">
        <v>3</v>
      </c>
      <c r="T101" s="28">
        <v>3</v>
      </c>
      <c r="U101" s="28">
        <v>5</v>
      </c>
      <c r="V101" s="16"/>
      <c r="W101" s="16"/>
      <c r="X101" s="28">
        <v>4</v>
      </c>
      <c r="Y101" s="28">
        <v>2</v>
      </c>
      <c r="Z101" s="28">
        <v>2</v>
      </c>
      <c r="AA101" s="16"/>
      <c r="AB101" s="28">
        <v>4</v>
      </c>
      <c r="AC101" s="16"/>
      <c r="AD101" s="28">
        <v>4</v>
      </c>
      <c r="AE101" s="28">
        <v>4</v>
      </c>
      <c r="AF101" s="28">
        <v>4</v>
      </c>
      <c r="AG101" s="16"/>
      <c r="AH101" s="16"/>
      <c r="AI101" s="16"/>
      <c r="AJ101" s="16"/>
      <c r="AK101" s="16"/>
      <c r="AL101" s="16"/>
      <c r="AM101" s="16"/>
      <c r="AN101" s="16"/>
    </row>
    <row r="102" spans="1:40" x14ac:dyDescent="0.35">
      <c r="A102" s="16"/>
      <c r="B102" s="16"/>
      <c r="C102" s="28" t="s">
        <v>159</v>
      </c>
      <c r="D102" s="16"/>
      <c r="E102" s="16"/>
      <c r="F102" s="28">
        <v>4</v>
      </c>
      <c r="G102" s="28">
        <v>4</v>
      </c>
      <c r="H102" s="28">
        <v>4</v>
      </c>
      <c r="I102" s="28" t="s">
        <v>86</v>
      </c>
      <c r="J102" s="16"/>
      <c r="K102" s="16"/>
      <c r="L102" s="28">
        <v>3</v>
      </c>
      <c r="M102" s="28">
        <v>3</v>
      </c>
      <c r="N102" s="28">
        <v>3</v>
      </c>
      <c r="O102" s="28"/>
      <c r="P102" s="16"/>
      <c r="Q102" s="28">
        <v>4</v>
      </c>
      <c r="R102" s="28">
        <v>4</v>
      </c>
      <c r="S102" s="28">
        <v>4</v>
      </c>
      <c r="T102" s="28">
        <v>3</v>
      </c>
      <c r="U102" s="28">
        <v>4</v>
      </c>
      <c r="V102" s="16"/>
      <c r="W102" s="16"/>
      <c r="X102" s="28">
        <v>3</v>
      </c>
      <c r="Y102" s="28">
        <v>3</v>
      </c>
      <c r="Z102" s="28">
        <v>3</v>
      </c>
      <c r="AA102" s="16"/>
      <c r="AB102" s="28">
        <v>3</v>
      </c>
      <c r="AC102" s="16"/>
      <c r="AD102" s="28">
        <v>3</v>
      </c>
      <c r="AE102" s="28">
        <v>3</v>
      </c>
      <c r="AF102" s="28">
        <v>3</v>
      </c>
      <c r="AG102" s="16"/>
      <c r="AH102" s="16"/>
      <c r="AI102" s="16"/>
      <c r="AJ102" s="16"/>
      <c r="AK102" s="16"/>
      <c r="AL102" s="16"/>
      <c r="AM102" s="16"/>
      <c r="AN102" s="16"/>
    </row>
    <row r="103" spans="1:40" x14ac:dyDescent="0.35">
      <c r="A103" s="16"/>
      <c r="B103" s="16"/>
      <c r="C103" s="28" t="s">
        <v>159</v>
      </c>
      <c r="D103" s="16"/>
      <c r="E103" s="16"/>
      <c r="F103" s="28">
        <v>4</v>
      </c>
      <c r="G103" s="28">
        <v>3</v>
      </c>
      <c r="H103" s="28">
        <v>4</v>
      </c>
      <c r="I103" s="16"/>
      <c r="J103" s="16"/>
      <c r="K103" s="16"/>
      <c r="L103" s="28">
        <v>2</v>
      </c>
      <c r="M103" s="28">
        <v>4</v>
      </c>
      <c r="N103" s="28">
        <v>3</v>
      </c>
      <c r="O103" s="28"/>
      <c r="P103" s="16"/>
      <c r="Q103" s="28">
        <v>5</v>
      </c>
      <c r="R103" s="28">
        <v>5</v>
      </c>
      <c r="S103" s="28">
        <v>5</v>
      </c>
      <c r="T103" s="28">
        <v>5</v>
      </c>
      <c r="U103" s="28">
        <v>5</v>
      </c>
      <c r="V103" s="16"/>
      <c r="W103" s="16"/>
      <c r="X103" s="28">
        <v>5</v>
      </c>
      <c r="Y103" s="28">
        <v>5</v>
      </c>
      <c r="Z103" s="28">
        <v>5</v>
      </c>
      <c r="AA103" s="16"/>
      <c r="AB103" s="28">
        <v>4</v>
      </c>
      <c r="AC103" s="16"/>
      <c r="AD103" s="28">
        <v>4</v>
      </c>
      <c r="AE103" s="28">
        <v>4</v>
      </c>
      <c r="AF103" s="28">
        <v>4</v>
      </c>
      <c r="AG103" s="16"/>
      <c r="AH103" s="16"/>
      <c r="AI103" s="16"/>
      <c r="AJ103" s="16"/>
      <c r="AK103" s="16"/>
      <c r="AL103" s="16"/>
      <c r="AM103" s="16"/>
      <c r="AN103" s="16"/>
    </row>
    <row r="104" spans="1:40" x14ac:dyDescent="0.35">
      <c r="A104" s="16"/>
      <c r="B104" s="16"/>
      <c r="C104" s="28" t="s">
        <v>159</v>
      </c>
      <c r="D104" s="16"/>
      <c r="E104" s="16"/>
      <c r="F104" s="28">
        <v>3</v>
      </c>
      <c r="G104" s="28">
        <v>3</v>
      </c>
      <c r="H104" s="28">
        <v>3</v>
      </c>
      <c r="I104" s="16"/>
      <c r="J104" s="16"/>
      <c r="K104" s="16"/>
      <c r="L104" s="28">
        <v>4</v>
      </c>
      <c r="M104" s="28">
        <v>2</v>
      </c>
      <c r="N104" s="28">
        <v>1</v>
      </c>
      <c r="O104" s="28"/>
      <c r="P104" s="16"/>
      <c r="Q104" s="28">
        <v>3</v>
      </c>
      <c r="R104" s="28">
        <v>5</v>
      </c>
      <c r="S104" s="28">
        <v>2</v>
      </c>
      <c r="T104" s="28">
        <v>1</v>
      </c>
      <c r="U104" s="28">
        <v>4</v>
      </c>
      <c r="V104" s="16"/>
      <c r="W104" s="16"/>
      <c r="X104" s="28">
        <v>2</v>
      </c>
      <c r="Y104" s="28">
        <v>2</v>
      </c>
      <c r="Z104" s="28">
        <v>1</v>
      </c>
      <c r="AA104" s="16"/>
      <c r="AB104" s="28">
        <v>3</v>
      </c>
      <c r="AC104" s="16"/>
      <c r="AD104" s="28">
        <v>3</v>
      </c>
      <c r="AE104" s="28">
        <v>1</v>
      </c>
      <c r="AF104" s="28">
        <v>1</v>
      </c>
      <c r="AG104" s="16"/>
      <c r="AH104" s="16"/>
      <c r="AI104" s="16"/>
      <c r="AJ104" s="16"/>
      <c r="AK104" s="16"/>
      <c r="AL104" s="16"/>
      <c r="AM104" s="16"/>
      <c r="AN104" s="16"/>
    </row>
    <row r="105" spans="1:40" x14ac:dyDescent="0.35">
      <c r="A105" s="16"/>
      <c r="B105" s="16"/>
      <c r="C105" s="28" t="s">
        <v>159</v>
      </c>
      <c r="D105" s="16"/>
      <c r="E105" s="16"/>
      <c r="F105" s="28">
        <v>5</v>
      </c>
      <c r="G105" s="28">
        <v>5</v>
      </c>
      <c r="H105" s="28">
        <v>5</v>
      </c>
      <c r="I105" s="16"/>
      <c r="J105" s="16"/>
      <c r="K105" s="16"/>
      <c r="L105" s="28">
        <v>2</v>
      </c>
      <c r="M105" s="28">
        <v>4</v>
      </c>
      <c r="N105" s="28">
        <v>1</v>
      </c>
      <c r="O105" s="28"/>
      <c r="P105" s="16"/>
      <c r="Q105" s="28">
        <v>4</v>
      </c>
      <c r="R105" s="28">
        <v>4</v>
      </c>
      <c r="S105" s="28">
        <v>3</v>
      </c>
      <c r="T105" s="28">
        <v>1</v>
      </c>
      <c r="U105" s="28">
        <v>4</v>
      </c>
      <c r="V105" s="16"/>
      <c r="W105" s="16"/>
      <c r="X105" s="28">
        <v>4</v>
      </c>
      <c r="Y105" s="28">
        <v>2</v>
      </c>
      <c r="Z105" s="28">
        <v>2</v>
      </c>
      <c r="AA105" s="16"/>
      <c r="AB105" s="28">
        <v>4</v>
      </c>
      <c r="AC105" s="16"/>
      <c r="AD105" s="28">
        <v>5</v>
      </c>
      <c r="AE105" s="28">
        <v>5</v>
      </c>
      <c r="AF105" s="28">
        <v>4</v>
      </c>
      <c r="AG105" s="16"/>
      <c r="AH105" s="16"/>
      <c r="AI105" s="16"/>
      <c r="AJ105" s="16"/>
      <c r="AK105" s="16"/>
      <c r="AL105" s="16"/>
      <c r="AM105" s="16"/>
      <c r="AN105" s="16"/>
    </row>
    <row r="106" spans="1:40" x14ac:dyDescent="0.35">
      <c r="A106" s="16"/>
      <c r="B106" s="16"/>
      <c r="C106" s="28" t="s">
        <v>159</v>
      </c>
      <c r="D106" s="16"/>
      <c r="E106" s="16"/>
      <c r="F106" s="28">
        <v>2</v>
      </c>
      <c r="G106" s="28">
        <v>4</v>
      </c>
      <c r="H106" s="28">
        <v>5</v>
      </c>
      <c r="I106" s="28" t="s">
        <v>86</v>
      </c>
      <c r="J106" s="16"/>
      <c r="K106" s="16"/>
      <c r="L106" s="28">
        <v>1</v>
      </c>
      <c r="M106" s="28">
        <v>3</v>
      </c>
      <c r="N106" s="28">
        <v>2</v>
      </c>
      <c r="O106" s="28"/>
      <c r="P106" s="16"/>
      <c r="Q106" s="28">
        <v>3</v>
      </c>
      <c r="R106" s="28">
        <v>5</v>
      </c>
      <c r="S106" s="28">
        <v>2</v>
      </c>
      <c r="T106" s="28">
        <v>3</v>
      </c>
      <c r="U106" s="28">
        <v>5</v>
      </c>
      <c r="V106" s="16"/>
      <c r="W106" s="16"/>
      <c r="X106" s="28">
        <v>2</v>
      </c>
      <c r="Y106" s="28">
        <v>3</v>
      </c>
      <c r="Z106" s="28">
        <v>1</v>
      </c>
      <c r="AA106" s="16"/>
      <c r="AB106" s="28">
        <v>5</v>
      </c>
      <c r="AC106" s="16"/>
      <c r="AD106" s="28">
        <v>4</v>
      </c>
      <c r="AE106" s="28">
        <v>4</v>
      </c>
      <c r="AF106" s="28">
        <v>4</v>
      </c>
      <c r="AG106" s="16"/>
      <c r="AH106" s="16"/>
      <c r="AI106" s="16"/>
      <c r="AJ106" s="16"/>
      <c r="AK106" s="16"/>
      <c r="AL106" s="16"/>
      <c r="AM106" s="16"/>
      <c r="AN106" s="16"/>
    </row>
    <row r="107" spans="1:40" x14ac:dyDescent="0.35">
      <c r="A107" s="16"/>
      <c r="B107" s="16"/>
      <c r="C107" s="28" t="s">
        <v>159</v>
      </c>
      <c r="D107" s="16"/>
      <c r="E107" s="16"/>
      <c r="F107" s="28">
        <v>4</v>
      </c>
      <c r="G107" s="28">
        <v>4</v>
      </c>
      <c r="H107" s="28">
        <v>4</v>
      </c>
      <c r="I107" s="16"/>
      <c r="J107" s="16"/>
      <c r="K107" s="16"/>
      <c r="L107" s="28">
        <v>4</v>
      </c>
      <c r="M107" s="28">
        <v>4</v>
      </c>
      <c r="N107" s="28">
        <v>1</v>
      </c>
      <c r="O107" s="28"/>
      <c r="P107" s="16"/>
      <c r="Q107" s="28">
        <v>4</v>
      </c>
      <c r="R107" s="28">
        <v>4</v>
      </c>
      <c r="S107" s="28">
        <v>3</v>
      </c>
      <c r="T107" s="28">
        <v>1</v>
      </c>
      <c r="U107" s="28">
        <v>3</v>
      </c>
      <c r="V107" s="16"/>
      <c r="W107" s="16"/>
      <c r="X107" s="28">
        <v>2</v>
      </c>
      <c r="Y107" s="28">
        <v>2</v>
      </c>
      <c r="Z107" s="28">
        <v>2</v>
      </c>
      <c r="AA107" s="16"/>
      <c r="AB107" s="28">
        <v>3</v>
      </c>
      <c r="AC107" s="16"/>
      <c r="AD107" s="28">
        <v>3</v>
      </c>
      <c r="AE107" s="28">
        <v>3</v>
      </c>
      <c r="AF107" s="28">
        <v>3</v>
      </c>
      <c r="AG107" s="16"/>
      <c r="AH107" s="16"/>
      <c r="AI107" s="16"/>
      <c r="AJ107" s="16"/>
      <c r="AK107" s="16"/>
      <c r="AL107" s="16"/>
      <c r="AM107" s="16"/>
      <c r="AN107" s="16"/>
    </row>
    <row r="108" spans="1:40" x14ac:dyDescent="0.35">
      <c r="A108" s="16"/>
      <c r="B108" s="16"/>
      <c r="C108" s="28" t="s">
        <v>159</v>
      </c>
      <c r="D108" s="16"/>
      <c r="E108" s="16"/>
      <c r="F108" s="28">
        <v>3</v>
      </c>
      <c r="G108" s="28">
        <v>3</v>
      </c>
      <c r="H108" s="28">
        <v>3</v>
      </c>
      <c r="I108" s="28" t="s">
        <v>86</v>
      </c>
      <c r="J108" s="16"/>
      <c r="K108" s="16"/>
      <c r="L108" s="28">
        <v>3</v>
      </c>
      <c r="M108" s="28">
        <v>2</v>
      </c>
      <c r="N108" s="28">
        <v>1</v>
      </c>
      <c r="O108" s="28"/>
      <c r="P108" s="16"/>
      <c r="Q108" s="28">
        <v>2</v>
      </c>
      <c r="R108" s="28">
        <v>5</v>
      </c>
      <c r="S108" s="28">
        <v>3</v>
      </c>
      <c r="T108" s="28">
        <v>3</v>
      </c>
      <c r="U108" s="28">
        <v>5</v>
      </c>
      <c r="V108" s="16"/>
      <c r="W108" s="16"/>
      <c r="X108" s="28">
        <v>2</v>
      </c>
      <c r="Y108" s="28">
        <v>3</v>
      </c>
      <c r="Z108" s="28">
        <v>2</v>
      </c>
      <c r="AA108" s="16"/>
      <c r="AB108" s="28">
        <v>2</v>
      </c>
      <c r="AC108" s="16"/>
      <c r="AD108" s="28">
        <v>3</v>
      </c>
      <c r="AE108" s="28">
        <v>4</v>
      </c>
      <c r="AF108" s="28">
        <v>4</v>
      </c>
      <c r="AG108" s="16"/>
      <c r="AH108" s="16"/>
      <c r="AI108" s="16"/>
      <c r="AJ108" s="16"/>
      <c r="AK108" s="16"/>
      <c r="AL108" s="16"/>
      <c r="AM108" s="16"/>
      <c r="AN108" s="16"/>
    </row>
    <row r="109" spans="1:40" x14ac:dyDescent="0.35">
      <c r="A109" s="16"/>
      <c r="B109" s="16"/>
      <c r="C109" s="28" t="s">
        <v>159</v>
      </c>
      <c r="D109" s="16"/>
      <c r="E109" s="16"/>
      <c r="F109" s="28">
        <v>3</v>
      </c>
      <c r="G109" s="28">
        <v>4</v>
      </c>
      <c r="H109" s="28">
        <v>3</v>
      </c>
      <c r="I109" s="16"/>
      <c r="J109" s="16"/>
      <c r="K109" s="16"/>
      <c r="L109" s="28">
        <v>2</v>
      </c>
      <c r="M109" s="28">
        <v>2</v>
      </c>
      <c r="N109" s="28">
        <v>1</v>
      </c>
      <c r="O109" s="28"/>
      <c r="P109" s="16"/>
      <c r="Q109" s="28">
        <v>3</v>
      </c>
      <c r="R109" s="28">
        <v>4</v>
      </c>
      <c r="S109" s="28">
        <v>3</v>
      </c>
      <c r="T109" s="28">
        <v>2</v>
      </c>
      <c r="U109" s="28">
        <v>4</v>
      </c>
      <c r="V109" s="16"/>
      <c r="W109" s="16"/>
      <c r="X109" s="28">
        <v>4</v>
      </c>
      <c r="Y109" s="28">
        <v>2</v>
      </c>
      <c r="Z109" s="28">
        <v>3</v>
      </c>
      <c r="AA109" s="16"/>
      <c r="AB109" s="28">
        <v>3</v>
      </c>
      <c r="AC109" s="16"/>
      <c r="AD109" s="28">
        <v>3</v>
      </c>
      <c r="AE109" s="28">
        <v>2</v>
      </c>
      <c r="AF109" s="28">
        <v>4</v>
      </c>
      <c r="AG109" s="16"/>
      <c r="AH109" s="16"/>
      <c r="AI109" s="16"/>
      <c r="AJ109" s="16"/>
      <c r="AK109" s="16"/>
      <c r="AL109" s="16"/>
      <c r="AM109" s="16"/>
      <c r="AN109" s="16"/>
    </row>
    <row r="110" spans="1:40" x14ac:dyDescent="0.35">
      <c r="A110" s="16"/>
      <c r="B110" s="16"/>
      <c r="C110" s="28" t="s">
        <v>159</v>
      </c>
      <c r="D110" s="16"/>
      <c r="E110" s="16"/>
      <c r="F110" s="28">
        <v>3</v>
      </c>
      <c r="G110" s="28">
        <v>4</v>
      </c>
      <c r="H110" s="28">
        <v>4</v>
      </c>
      <c r="I110" s="28" t="s">
        <v>86</v>
      </c>
      <c r="J110" s="16"/>
      <c r="K110" s="16"/>
      <c r="L110" s="28">
        <v>2</v>
      </c>
      <c r="M110" s="28">
        <v>2</v>
      </c>
      <c r="N110" s="28">
        <v>2</v>
      </c>
      <c r="O110" s="28"/>
      <c r="P110" s="16"/>
      <c r="Q110" s="28">
        <v>5</v>
      </c>
      <c r="R110" s="28">
        <v>5</v>
      </c>
      <c r="S110" s="28">
        <v>5</v>
      </c>
      <c r="T110" s="28">
        <v>5</v>
      </c>
      <c r="U110" s="28">
        <v>5</v>
      </c>
      <c r="V110" s="16"/>
      <c r="W110" s="16"/>
      <c r="X110" s="28">
        <v>5</v>
      </c>
      <c r="Y110" s="28">
        <v>5</v>
      </c>
      <c r="Z110" s="28">
        <v>5</v>
      </c>
      <c r="AA110" s="16"/>
      <c r="AB110" s="28">
        <v>5</v>
      </c>
      <c r="AC110" s="16"/>
      <c r="AD110" s="28">
        <v>5</v>
      </c>
      <c r="AE110" s="28">
        <v>5</v>
      </c>
      <c r="AF110" s="28">
        <v>5</v>
      </c>
      <c r="AG110" s="16"/>
      <c r="AH110" s="16"/>
      <c r="AI110" s="16"/>
      <c r="AJ110" s="16"/>
      <c r="AK110" s="16"/>
      <c r="AL110" s="16"/>
      <c r="AM110" s="16"/>
      <c r="AN110" s="16"/>
    </row>
    <row r="111" spans="1:40" x14ac:dyDescent="0.35">
      <c r="A111" s="16"/>
      <c r="B111" s="16"/>
      <c r="C111" s="28" t="s">
        <v>159</v>
      </c>
      <c r="D111" s="16"/>
      <c r="E111" s="16"/>
      <c r="F111" s="28">
        <v>5</v>
      </c>
      <c r="G111" s="28">
        <v>5</v>
      </c>
      <c r="H111" s="28">
        <v>4</v>
      </c>
      <c r="I111" s="16"/>
      <c r="J111" s="16"/>
      <c r="K111" s="16"/>
      <c r="L111" s="28">
        <v>5</v>
      </c>
      <c r="M111" s="28">
        <v>3</v>
      </c>
      <c r="N111" s="28">
        <v>2</v>
      </c>
      <c r="O111" s="28"/>
      <c r="P111" s="16"/>
      <c r="Q111" s="28">
        <v>2</v>
      </c>
      <c r="R111" s="28">
        <v>3</v>
      </c>
      <c r="S111" s="28">
        <v>3</v>
      </c>
      <c r="T111" s="28">
        <v>4</v>
      </c>
      <c r="U111" s="28">
        <v>4</v>
      </c>
      <c r="V111" s="16"/>
      <c r="W111" s="16"/>
      <c r="X111" s="28">
        <v>3</v>
      </c>
      <c r="Y111" s="28">
        <v>4</v>
      </c>
      <c r="Z111" s="28">
        <v>4</v>
      </c>
      <c r="AA111" s="16"/>
      <c r="AB111" s="28">
        <v>4</v>
      </c>
      <c r="AC111" s="16"/>
      <c r="AD111" s="28">
        <v>4</v>
      </c>
      <c r="AE111" s="28">
        <v>4</v>
      </c>
      <c r="AF111" s="28">
        <v>4</v>
      </c>
      <c r="AG111" s="16"/>
      <c r="AH111" s="16"/>
      <c r="AI111" s="16"/>
      <c r="AJ111" s="16"/>
      <c r="AK111" s="16"/>
      <c r="AL111" s="16"/>
      <c r="AM111" s="16"/>
      <c r="AN111" s="16"/>
    </row>
    <row r="112" spans="1:40" x14ac:dyDescent="0.35">
      <c r="A112" s="16"/>
      <c r="B112" s="16"/>
      <c r="C112" s="28" t="s">
        <v>159</v>
      </c>
      <c r="D112" s="16"/>
      <c r="E112" s="16"/>
      <c r="F112" s="28">
        <v>3</v>
      </c>
      <c r="G112" s="28">
        <v>5</v>
      </c>
      <c r="H112" s="28">
        <v>4</v>
      </c>
      <c r="I112" s="28" t="s">
        <v>86</v>
      </c>
      <c r="J112" s="16"/>
      <c r="K112" s="16"/>
      <c r="L112" s="28">
        <v>3</v>
      </c>
      <c r="M112" s="28">
        <v>4</v>
      </c>
      <c r="N112" s="28">
        <v>4</v>
      </c>
      <c r="O112" s="28"/>
      <c r="P112" s="16"/>
      <c r="Q112" s="28">
        <v>4</v>
      </c>
      <c r="R112" s="28">
        <v>5</v>
      </c>
      <c r="S112" s="28">
        <v>3</v>
      </c>
      <c r="T112" s="28">
        <v>4</v>
      </c>
      <c r="U112" s="28">
        <v>4</v>
      </c>
      <c r="V112" s="16"/>
      <c r="W112" s="16"/>
      <c r="X112" s="28">
        <v>4</v>
      </c>
      <c r="Y112" s="28">
        <v>3</v>
      </c>
      <c r="Z112" s="28">
        <v>2</v>
      </c>
      <c r="AA112" s="16"/>
      <c r="AB112" s="28">
        <v>5</v>
      </c>
      <c r="AC112" s="16"/>
      <c r="AD112" s="28">
        <v>5</v>
      </c>
      <c r="AE112" s="28">
        <v>4</v>
      </c>
      <c r="AF112" s="28">
        <v>5</v>
      </c>
      <c r="AG112" s="16"/>
      <c r="AH112" s="16"/>
      <c r="AI112" s="16"/>
      <c r="AJ112" s="16"/>
      <c r="AK112" s="16"/>
      <c r="AL112" s="16"/>
      <c r="AM112" s="16"/>
      <c r="AN112" s="16"/>
    </row>
    <row r="113" spans="1:40" x14ac:dyDescent="0.35">
      <c r="A113" s="16"/>
      <c r="B113" s="16"/>
      <c r="C113" s="28" t="s">
        <v>159</v>
      </c>
      <c r="D113" s="16"/>
      <c r="E113" s="16"/>
      <c r="F113" s="28">
        <v>4</v>
      </c>
      <c r="G113" s="28">
        <v>3</v>
      </c>
      <c r="H113" s="28">
        <v>5</v>
      </c>
      <c r="I113" s="28" t="s">
        <v>86</v>
      </c>
      <c r="J113" s="16"/>
      <c r="K113" s="16"/>
      <c r="L113" s="28">
        <v>4</v>
      </c>
      <c r="M113" s="28">
        <v>4</v>
      </c>
      <c r="N113" s="28">
        <v>3</v>
      </c>
      <c r="O113" s="28"/>
      <c r="P113" s="16"/>
      <c r="Q113" s="28">
        <v>4</v>
      </c>
      <c r="R113" s="28">
        <v>5</v>
      </c>
      <c r="S113" s="28">
        <v>3</v>
      </c>
      <c r="T113" s="28">
        <v>2</v>
      </c>
      <c r="U113" s="28">
        <v>4</v>
      </c>
      <c r="V113" s="16"/>
      <c r="W113" s="16"/>
      <c r="X113" s="28">
        <v>4</v>
      </c>
      <c r="Y113" s="28">
        <v>3</v>
      </c>
      <c r="Z113" s="28">
        <v>2</v>
      </c>
      <c r="AA113" s="16"/>
      <c r="AB113" s="28">
        <v>3</v>
      </c>
      <c r="AC113" s="16"/>
      <c r="AD113" s="28">
        <v>4</v>
      </c>
      <c r="AE113" s="28">
        <v>3</v>
      </c>
      <c r="AF113" s="28">
        <v>4</v>
      </c>
      <c r="AG113" s="16"/>
      <c r="AH113" s="16"/>
      <c r="AI113" s="16"/>
      <c r="AJ113" s="16"/>
      <c r="AK113" s="16"/>
      <c r="AL113" s="16"/>
      <c r="AM113" s="16"/>
      <c r="AN113" s="16"/>
    </row>
    <row r="114" spans="1:40" x14ac:dyDescent="0.35">
      <c r="A114" s="16"/>
      <c r="B114" s="16"/>
      <c r="C114" s="28" t="s">
        <v>159</v>
      </c>
      <c r="D114" s="16"/>
      <c r="E114" s="16"/>
      <c r="F114" s="28">
        <v>4</v>
      </c>
      <c r="G114" s="28">
        <v>4</v>
      </c>
      <c r="H114" s="28">
        <v>5</v>
      </c>
      <c r="I114" s="28" t="s">
        <v>190</v>
      </c>
      <c r="J114" s="16"/>
      <c r="K114" s="16"/>
      <c r="L114" s="28">
        <v>3</v>
      </c>
      <c r="M114" s="28">
        <v>4</v>
      </c>
      <c r="N114" s="28">
        <v>2</v>
      </c>
      <c r="O114" s="28"/>
      <c r="P114" s="16"/>
      <c r="Q114" s="28">
        <v>5</v>
      </c>
      <c r="R114" s="28">
        <v>5</v>
      </c>
      <c r="S114" s="28">
        <v>5</v>
      </c>
      <c r="T114" s="28">
        <v>3</v>
      </c>
      <c r="U114" s="28">
        <v>5</v>
      </c>
      <c r="V114" s="16"/>
      <c r="W114" s="16"/>
      <c r="X114" s="28">
        <v>5</v>
      </c>
      <c r="Y114" s="28">
        <v>4</v>
      </c>
      <c r="Z114" s="28">
        <v>3</v>
      </c>
      <c r="AA114" s="16"/>
      <c r="AB114" s="28">
        <v>4</v>
      </c>
      <c r="AC114" s="16"/>
      <c r="AD114" s="28">
        <v>4</v>
      </c>
      <c r="AE114" s="28">
        <v>4</v>
      </c>
      <c r="AF114" s="28">
        <v>4</v>
      </c>
      <c r="AG114" s="16"/>
      <c r="AH114" s="16"/>
      <c r="AI114" s="16"/>
      <c r="AJ114" s="16"/>
      <c r="AK114" s="16"/>
      <c r="AL114" s="16"/>
      <c r="AM114" s="16"/>
      <c r="AN114" s="16"/>
    </row>
    <row r="115" spans="1:40" x14ac:dyDescent="0.35">
      <c r="A115" s="16"/>
      <c r="B115" s="16"/>
      <c r="C115" s="28" t="s">
        <v>159</v>
      </c>
      <c r="D115" s="16"/>
      <c r="E115" s="16"/>
      <c r="F115" s="28">
        <v>2</v>
      </c>
      <c r="G115" s="28">
        <v>3</v>
      </c>
      <c r="H115" s="28">
        <v>3</v>
      </c>
      <c r="I115" s="16"/>
      <c r="J115" s="16"/>
      <c r="K115" s="16"/>
      <c r="L115" s="28">
        <v>3</v>
      </c>
      <c r="M115" s="28">
        <v>4</v>
      </c>
      <c r="N115" s="28">
        <v>2</v>
      </c>
      <c r="O115" s="28"/>
      <c r="P115" s="16"/>
      <c r="Q115" s="28">
        <v>3</v>
      </c>
      <c r="R115" s="28">
        <v>3</v>
      </c>
      <c r="S115" s="28">
        <v>2</v>
      </c>
      <c r="T115" s="28">
        <v>4</v>
      </c>
      <c r="U115" s="28">
        <v>3</v>
      </c>
      <c r="V115" s="16"/>
      <c r="W115" s="16"/>
      <c r="X115" s="28">
        <v>3</v>
      </c>
      <c r="Y115" s="28">
        <v>3</v>
      </c>
      <c r="Z115" s="28">
        <v>4</v>
      </c>
      <c r="AA115" s="16"/>
      <c r="AB115" s="28">
        <v>2</v>
      </c>
      <c r="AC115" s="16"/>
      <c r="AD115" s="28">
        <v>4</v>
      </c>
      <c r="AE115" s="28">
        <v>3</v>
      </c>
      <c r="AF115" s="28">
        <v>4</v>
      </c>
      <c r="AG115" s="16"/>
      <c r="AH115" s="16"/>
      <c r="AI115" s="16"/>
      <c r="AJ115" s="16"/>
      <c r="AK115" s="16"/>
      <c r="AL115" s="16"/>
      <c r="AM115" s="16"/>
      <c r="AN115" s="16"/>
    </row>
    <row r="116" spans="1:40" x14ac:dyDescent="0.35">
      <c r="A116" s="16"/>
      <c r="B116" s="16"/>
      <c r="C116" s="28" t="s">
        <v>159</v>
      </c>
      <c r="D116" s="16"/>
      <c r="E116" s="16"/>
      <c r="F116" s="28">
        <v>4</v>
      </c>
      <c r="G116" s="28">
        <v>4</v>
      </c>
      <c r="H116" s="28">
        <v>4</v>
      </c>
      <c r="I116" s="16"/>
      <c r="J116" s="16"/>
      <c r="K116" s="16"/>
      <c r="L116" s="28">
        <v>3</v>
      </c>
      <c r="M116" s="28">
        <v>3</v>
      </c>
      <c r="N116" s="28">
        <v>2</v>
      </c>
      <c r="O116" s="28"/>
      <c r="P116" s="16"/>
      <c r="Q116" s="28">
        <v>4</v>
      </c>
      <c r="R116" s="28">
        <v>5</v>
      </c>
      <c r="S116" s="28">
        <v>3</v>
      </c>
      <c r="T116" s="28">
        <v>2</v>
      </c>
      <c r="U116" s="28">
        <v>4</v>
      </c>
      <c r="V116" s="16"/>
      <c r="W116" s="16"/>
      <c r="X116" s="28">
        <v>3</v>
      </c>
      <c r="Y116" s="28">
        <v>3</v>
      </c>
      <c r="Z116" s="28">
        <v>2</v>
      </c>
      <c r="AA116" s="16"/>
      <c r="AB116" s="28">
        <v>3</v>
      </c>
      <c r="AC116" s="16"/>
      <c r="AD116" s="28">
        <v>2</v>
      </c>
      <c r="AE116" s="28">
        <v>2</v>
      </c>
      <c r="AF116" s="28">
        <v>4</v>
      </c>
      <c r="AG116" s="16"/>
      <c r="AH116" s="16"/>
      <c r="AI116" s="16"/>
      <c r="AJ116" s="16"/>
      <c r="AK116" s="16"/>
      <c r="AL116" s="16"/>
      <c r="AM116" s="16"/>
      <c r="AN116" s="16"/>
    </row>
    <row r="117" spans="1:40" x14ac:dyDescent="0.35">
      <c r="A117" s="16"/>
      <c r="B117" s="16"/>
      <c r="C117" s="28" t="s">
        <v>159</v>
      </c>
      <c r="D117" s="16"/>
      <c r="E117" s="16"/>
      <c r="F117" s="28">
        <v>5</v>
      </c>
      <c r="G117" s="28">
        <v>3</v>
      </c>
      <c r="H117" s="28">
        <v>4</v>
      </c>
      <c r="I117" s="16"/>
      <c r="J117" s="16"/>
      <c r="K117" s="16"/>
      <c r="L117" s="28">
        <v>4</v>
      </c>
      <c r="M117" s="28">
        <v>5</v>
      </c>
      <c r="N117" s="28">
        <v>2</v>
      </c>
      <c r="O117" s="28"/>
      <c r="P117" s="16"/>
      <c r="Q117" s="28">
        <v>2</v>
      </c>
      <c r="R117" s="28">
        <v>5</v>
      </c>
      <c r="S117" s="28">
        <v>3</v>
      </c>
      <c r="T117" s="28">
        <v>3</v>
      </c>
      <c r="U117" s="28">
        <v>4</v>
      </c>
      <c r="V117" s="16"/>
      <c r="W117" s="16"/>
      <c r="X117" s="28">
        <v>4</v>
      </c>
      <c r="Y117" s="28">
        <v>2</v>
      </c>
      <c r="Z117" s="28">
        <v>2</v>
      </c>
      <c r="AA117" s="16"/>
      <c r="AB117" s="28">
        <v>4</v>
      </c>
      <c r="AC117" s="16"/>
      <c r="AD117" s="28">
        <v>4</v>
      </c>
      <c r="AE117" s="28">
        <v>4</v>
      </c>
      <c r="AF117" s="28">
        <v>4</v>
      </c>
      <c r="AG117" s="16"/>
      <c r="AH117" s="16"/>
      <c r="AI117" s="16"/>
      <c r="AJ117" s="16"/>
      <c r="AK117" s="16"/>
      <c r="AL117" s="16"/>
      <c r="AM117" s="16"/>
      <c r="AN117" s="16"/>
    </row>
    <row r="118" spans="1:40" x14ac:dyDescent="0.35">
      <c r="A118" s="16"/>
      <c r="B118" s="16"/>
      <c r="C118" s="28" t="s">
        <v>159</v>
      </c>
      <c r="D118" s="16"/>
      <c r="E118" s="16"/>
      <c r="F118" s="28">
        <v>3</v>
      </c>
      <c r="G118" s="28">
        <v>5</v>
      </c>
      <c r="H118" s="28">
        <v>4</v>
      </c>
      <c r="I118" s="28" t="s">
        <v>191</v>
      </c>
      <c r="J118" s="16"/>
      <c r="K118" s="16"/>
      <c r="L118" s="28">
        <v>5</v>
      </c>
      <c r="M118" s="28">
        <v>5</v>
      </c>
      <c r="N118" s="28">
        <v>3</v>
      </c>
      <c r="O118" s="28"/>
      <c r="P118" s="16"/>
      <c r="Q118" s="28">
        <v>4</v>
      </c>
      <c r="R118" s="28">
        <v>5</v>
      </c>
      <c r="S118" s="28">
        <v>4</v>
      </c>
      <c r="T118" s="28">
        <v>3</v>
      </c>
      <c r="U118" s="28">
        <v>5</v>
      </c>
      <c r="V118" s="16"/>
      <c r="W118" s="16"/>
      <c r="X118" s="28">
        <v>4</v>
      </c>
      <c r="Y118" s="28">
        <v>5</v>
      </c>
      <c r="Z118" s="28">
        <v>4</v>
      </c>
      <c r="AA118" s="16"/>
      <c r="AB118" s="28">
        <v>4</v>
      </c>
      <c r="AC118" s="16"/>
      <c r="AD118" s="28">
        <v>5</v>
      </c>
      <c r="AE118" s="28">
        <v>5</v>
      </c>
      <c r="AF118" s="28">
        <v>5</v>
      </c>
      <c r="AG118" s="16"/>
      <c r="AH118" s="16"/>
      <c r="AI118" s="16"/>
      <c r="AJ118" s="16"/>
      <c r="AK118" s="16"/>
      <c r="AL118" s="16"/>
      <c r="AM118" s="16"/>
      <c r="AN118" s="16"/>
    </row>
    <row r="119" spans="1:40" x14ac:dyDescent="0.35">
      <c r="A119" s="16"/>
      <c r="B119" s="16"/>
      <c r="C119" s="28" t="s">
        <v>159</v>
      </c>
      <c r="D119" s="16"/>
      <c r="E119" s="16"/>
      <c r="F119" s="28">
        <v>4</v>
      </c>
      <c r="G119" s="28">
        <v>4</v>
      </c>
      <c r="H119" s="28">
        <v>4</v>
      </c>
      <c r="I119" s="28" t="s">
        <v>192</v>
      </c>
      <c r="J119" s="16"/>
      <c r="K119" s="16"/>
      <c r="L119" s="28">
        <v>3</v>
      </c>
      <c r="M119" s="28">
        <v>2</v>
      </c>
      <c r="N119" s="28">
        <v>2</v>
      </c>
      <c r="O119" s="28"/>
      <c r="P119" s="16"/>
      <c r="Q119" s="28">
        <v>2</v>
      </c>
      <c r="R119" s="28">
        <v>5</v>
      </c>
      <c r="S119" s="28">
        <v>4</v>
      </c>
      <c r="T119" s="28">
        <v>3</v>
      </c>
      <c r="U119" s="28">
        <v>5</v>
      </c>
      <c r="V119" s="16"/>
      <c r="W119" s="16"/>
      <c r="X119" s="28">
        <v>3</v>
      </c>
      <c r="Y119" s="28">
        <v>3</v>
      </c>
      <c r="Z119" s="28">
        <v>4</v>
      </c>
      <c r="AA119" s="16"/>
      <c r="AB119" s="28">
        <v>4</v>
      </c>
      <c r="AC119" s="16"/>
      <c r="AD119" s="28">
        <v>4</v>
      </c>
      <c r="AE119" s="28">
        <v>4</v>
      </c>
      <c r="AF119" s="28">
        <v>4</v>
      </c>
      <c r="AG119" s="16"/>
      <c r="AH119" s="16"/>
      <c r="AI119" s="16"/>
      <c r="AJ119" s="16"/>
      <c r="AK119" s="16"/>
      <c r="AL119" s="16"/>
      <c r="AM119" s="16"/>
      <c r="AN119" s="16"/>
    </row>
    <row r="120" spans="1:40" x14ac:dyDescent="0.35">
      <c r="A120" s="16"/>
      <c r="B120" s="16"/>
      <c r="C120" s="28" t="s">
        <v>159</v>
      </c>
      <c r="D120" s="16"/>
      <c r="E120" s="16"/>
      <c r="F120" s="28">
        <v>3</v>
      </c>
      <c r="G120" s="28">
        <v>2</v>
      </c>
      <c r="H120" s="28">
        <v>3</v>
      </c>
      <c r="I120" s="16"/>
      <c r="J120" s="16"/>
      <c r="K120" s="16"/>
      <c r="L120" s="28">
        <v>2</v>
      </c>
      <c r="M120" s="28">
        <v>2</v>
      </c>
      <c r="N120" s="28">
        <v>2</v>
      </c>
      <c r="O120" s="28"/>
      <c r="P120" s="16"/>
      <c r="Q120" s="28">
        <v>3</v>
      </c>
      <c r="R120" s="28">
        <v>4</v>
      </c>
      <c r="S120" s="28">
        <v>2</v>
      </c>
      <c r="T120" s="28">
        <v>2</v>
      </c>
      <c r="U120" s="28">
        <v>3</v>
      </c>
      <c r="V120" s="16"/>
      <c r="W120" s="16"/>
      <c r="X120" s="28">
        <v>2</v>
      </c>
      <c r="Y120" s="28">
        <v>2</v>
      </c>
      <c r="Z120" s="28">
        <v>2</v>
      </c>
      <c r="AA120" s="16"/>
      <c r="AB120" s="28">
        <v>3</v>
      </c>
      <c r="AC120" s="16"/>
      <c r="AD120" s="28">
        <v>4</v>
      </c>
      <c r="AE120" s="28">
        <v>4</v>
      </c>
      <c r="AF120" s="28">
        <v>4</v>
      </c>
      <c r="AG120" s="16"/>
      <c r="AH120" s="16"/>
      <c r="AI120" s="16"/>
      <c r="AJ120" s="16"/>
      <c r="AK120" s="16"/>
      <c r="AL120" s="16"/>
      <c r="AM120" s="16"/>
      <c r="AN120" s="16"/>
    </row>
    <row r="121" spans="1:40" x14ac:dyDescent="0.35">
      <c r="A121" s="16"/>
      <c r="B121" s="16"/>
      <c r="C121" s="28" t="s">
        <v>159</v>
      </c>
      <c r="D121" s="16"/>
      <c r="E121" s="16"/>
      <c r="F121" s="28">
        <v>4</v>
      </c>
      <c r="G121" s="28">
        <v>4</v>
      </c>
      <c r="H121" s="28">
        <v>5</v>
      </c>
      <c r="I121" s="16"/>
      <c r="J121" s="16"/>
      <c r="K121" s="16"/>
      <c r="L121" s="28">
        <v>4</v>
      </c>
      <c r="M121" s="28">
        <v>4</v>
      </c>
      <c r="N121" s="28">
        <v>2</v>
      </c>
      <c r="O121" s="28"/>
      <c r="P121" s="16"/>
      <c r="Q121" s="28">
        <v>4</v>
      </c>
      <c r="R121" s="28">
        <v>5</v>
      </c>
      <c r="S121" s="28">
        <v>5</v>
      </c>
      <c r="T121" s="28">
        <v>3</v>
      </c>
      <c r="U121" s="28">
        <v>5</v>
      </c>
      <c r="V121" s="16"/>
      <c r="W121" s="16"/>
      <c r="X121" s="28">
        <v>3</v>
      </c>
      <c r="Y121" s="28">
        <v>3</v>
      </c>
      <c r="Z121" s="28">
        <v>3</v>
      </c>
      <c r="AA121" s="16"/>
      <c r="AB121" s="28">
        <v>3</v>
      </c>
      <c r="AC121" s="16"/>
      <c r="AD121" s="28">
        <v>4</v>
      </c>
      <c r="AE121" s="28">
        <v>3</v>
      </c>
      <c r="AF121" s="28">
        <v>4</v>
      </c>
      <c r="AG121" s="16"/>
      <c r="AH121" s="16"/>
      <c r="AI121" s="16"/>
      <c r="AJ121" s="16"/>
      <c r="AK121" s="16"/>
      <c r="AL121" s="16"/>
      <c r="AM121" s="16"/>
      <c r="AN121" s="16"/>
    </row>
    <row r="122" spans="1:40" x14ac:dyDescent="0.35">
      <c r="A122" s="16"/>
      <c r="B122" s="16"/>
      <c r="C122" s="28" t="s">
        <v>159</v>
      </c>
      <c r="D122" s="16"/>
      <c r="E122" s="16"/>
      <c r="F122" s="28">
        <v>4</v>
      </c>
      <c r="G122" s="28">
        <v>4</v>
      </c>
      <c r="H122" s="28">
        <v>5</v>
      </c>
      <c r="I122" s="16"/>
      <c r="J122" s="16"/>
      <c r="K122" s="16"/>
      <c r="L122" s="28">
        <v>4</v>
      </c>
      <c r="M122" s="28">
        <v>4</v>
      </c>
      <c r="N122" s="28">
        <v>3</v>
      </c>
      <c r="O122" s="28"/>
      <c r="P122" s="16"/>
      <c r="Q122" s="28">
        <v>4</v>
      </c>
      <c r="R122" s="28">
        <v>4</v>
      </c>
      <c r="S122" s="28">
        <v>4</v>
      </c>
      <c r="T122" s="28">
        <v>3</v>
      </c>
      <c r="U122" s="28">
        <v>5</v>
      </c>
      <c r="V122" s="16"/>
      <c r="W122" s="16"/>
      <c r="X122" s="28">
        <v>4</v>
      </c>
      <c r="Y122" s="28">
        <v>3</v>
      </c>
      <c r="Z122" s="28">
        <v>3</v>
      </c>
      <c r="AA122" s="16"/>
      <c r="AB122" s="28">
        <v>4</v>
      </c>
      <c r="AC122" s="16"/>
      <c r="AD122" s="28">
        <v>4</v>
      </c>
      <c r="AE122" s="28">
        <v>5</v>
      </c>
      <c r="AF122" s="28">
        <v>4</v>
      </c>
      <c r="AG122" s="16"/>
      <c r="AH122" s="16"/>
      <c r="AI122" s="16"/>
      <c r="AJ122" s="16"/>
      <c r="AK122" s="16"/>
      <c r="AL122" s="16"/>
      <c r="AM122" s="16"/>
      <c r="AN122" s="16"/>
    </row>
    <row r="123" spans="1:40" x14ac:dyDescent="0.35">
      <c r="A123" s="16"/>
      <c r="B123" s="16"/>
      <c r="C123" s="28" t="s">
        <v>159</v>
      </c>
      <c r="D123" s="16"/>
      <c r="E123" s="16"/>
      <c r="F123" s="28">
        <v>3</v>
      </c>
      <c r="G123" s="28">
        <v>5</v>
      </c>
      <c r="H123" s="28">
        <v>5</v>
      </c>
      <c r="I123" s="16"/>
      <c r="J123" s="16"/>
      <c r="K123" s="16"/>
      <c r="L123" s="28">
        <v>5</v>
      </c>
      <c r="M123" s="28">
        <v>1</v>
      </c>
      <c r="N123" s="28">
        <v>4</v>
      </c>
      <c r="O123" s="28"/>
      <c r="P123" s="16"/>
      <c r="Q123" s="28">
        <v>5</v>
      </c>
      <c r="R123" s="28">
        <v>5</v>
      </c>
      <c r="S123" s="28">
        <v>2</v>
      </c>
      <c r="T123" s="28">
        <v>4</v>
      </c>
      <c r="U123" s="28">
        <v>5</v>
      </c>
      <c r="V123" s="16"/>
      <c r="W123" s="16"/>
      <c r="X123" s="28">
        <v>2</v>
      </c>
      <c r="Y123" s="28">
        <v>2</v>
      </c>
      <c r="Z123" s="28">
        <v>2</v>
      </c>
      <c r="AA123" s="16"/>
      <c r="AB123" s="28">
        <v>3</v>
      </c>
      <c r="AC123" s="16"/>
      <c r="AD123" s="28">
        <v>4</v>
      </c>
      <c r="AE123" s="28">
        <v>4</v>
      </c>
      <c r="AF123" s="28">
        <v>4</v>
      </c>
      <c r="AG123" s="16"/>
      <c r="AH123" s="16"/>
      <c r="AI123" s="16"/>
      <c r="AJ123" s="16"/>
      <c r="AK123" s="16"/>
      <c r="AL123" s="16"/>
      <c r="AM123" s="16"/>
      <c r="AN123" s="16"/>
    </row>
    <row r="124" spans="1:40" x14ac:dyDescent="0.35">
      <c r="A124" s="16"/>
      <c r="B124" s="16"/>
      <c r="C124" s="28" t="s">
        <v>159</v>
      </c>
      <c r="D124" s="16"/>
      <c r="E124" s="16"/>
      <c r="F124" s="28">
        <v>3</v>
      </c>
      <c r="G124" s="28">
        <v>3</v>
      </c>
      <c r="H124" s="28">
        <v>2</v>
      </c>
      <c r="I124" s="16"/>
      <c r="J124" s="16"/>
      <c r="K124" s="16"/>
      <c r="L124" s="28">
        <v>1</v>
      </c>
      <c r="M124" s="28">
        <v>1</v>
      </c>
      <c r="N124" s="28">
        <v>1</v>
      </c>
      <c r="O124" s="28"/>
      <c r="P124" s="16"/>
      <c r="Q124" s="28">
        <v>2</v>
      </c>
      <c r="R124" s="28">
        <v>3</v>
      </c>
      <c r="S124" s="28">
        <v>1</v>
      </c>
      <c r="T124" s="28">
        <v>2</v>
      </c>
      <c r="U124" s="28">
        <v>3</v>
      </c>
      <c r="V124" s="16"/>
      <c r="W124" s="16"/>
      <c r="X124" s="28">
        <v>1</v>
      </c>
      <c r="Y124" s="28">
        <v>2</v>
      </c>
      <c r="Z124" s="28">
        <v>1</v>
      </c>
      <c r="AA124" s="16"/>
      <c r="AB124" s="28">
        <v>2</v>
      </c>
      <c r="AC124" s="16"/>
      <c r="AD124" s="28">
        <v>2</v>
      </c>
      <c r="AE124" s="28">
        <v>4</v>
      </c>
      <c r="AF124" s="28">
        <v>4</v>
      </c>
      <c r="AG124" s="16"/>
      <c r="AH124" s="16"/>
      <c r="AI124" s="16"/>
      <c r="AJ124" s="16"/>
      <c r="AK124" s="16"/>
      <c r="AL124" s="16"/>
      <c r="AM124" s="16"/>
      <c r="AN124" s="16"/>
    </row>
    <row r="125" spans="1:40" x14ac:dyDescent="0.35">
      <c r="A125" s="16"/>
      <c r="B125" s="16"/>
      <c r="C125" s="28" t="s">
        <v>159</v>
      </c>
      <c r="D125" s="16"/>
      <c r="E125" s="16"/>
      <c r="F125" s="28">
        <v>5</v>
      </c>
      <c r="G125" s="28">
        <v>5</v>
      </c>
      <c r="H125" s="28">
        <v>5</v>
      </c>
      <c r="I125" s="16"/>
      <c r="J125" s="16"/>
      <c r="K125" s="16"/>
      <c r="L125" s="28">
        <v>5</v>
      </c>
      <c r="M125" s="28">
        <v>5</v>
      </c>
      <c r="N125" s="28">
        <v>3</v>
      </c>
      <c r="O125" s="28"/>
      <c r="P125" s="16"/>
      <c r="Q125" s="28">
        <v>3</v>
      </c>
      <c r="R125" s="28">
        <v>5</v>
      </c>
      <c r="S125" s="28">
        <v>2</v>
      </c>
      <c r="T125" s="28">
        <v>3</v>
      </c>
      <c r="U125" s="28">
        <v>5</v>
      </c>
      <c r="V125" s="16"/>
      <c r="W125" s="16"/>
      <c r="X125" s="28">
        <v>5</v>
      </c>
      <c r="Y125" s="28">
        <v>5</v>
      </c>
      <c r="Z125" s="28">
        <v>3</v>
      </c>
      <c r="AA125" s="16"/>
      <c r="AB125" s="28">
        <v>3</v>
      </c>
      <c r="AC125" s="16"/>
      <c r="AD125" s="28">
        <v>5</v>
      </c>
      <c r="AE125" s="28">
        <v>5</v>
      </c>
      <c r="AF125" s="28">
        <v>5</v>
      </c>
      <c r="AG125" s="16"/>
      <c r="AH125" s="16"/>
      <c r="AI125" s="16"/>
      <c r="AJ125" s="16"/>
      <c r="AK125" s="16"/>
      <c r="AL125" s="16"/>
      <c r="AM125" s="16"/>
      <c r="AN125" s="16"/>
    </row>
    <row r="126" spans="1:40" x14ac:dyDescent="0.35">
      <c r="A126" s="16"/>
      <c r="B126" s="16"/>
      <c r="C126" s="28" t="s">
        <v>159</v>
      </c>
      <c r="D126" s="16"/>
      <c r="E126" s="16"/>
      <c r="F126" s="28">
        <v>2</v>
      </c>
      <c r="G126" s="28">
        <v>5</v>
      </c>
      <c r="H126" s="28">
        <v>5</v>
      </c>
      <c r="I126" s="16"/>
      <c r="J126" s="16"/>
      <c r="K126" s="16"/>
      <c r="L126" s="28">
        <v>1</v>
      </c>
      <c r="M126" s="28">
        <v>1</v>
      </c>
      <c r="N126" s="28">
        <v>1</v>
      </c>
      <c r="O126" s="28"/>
      <c r="P126" s="16"/>
      <c r="Q126" s="28">
        <v>3</v>
      </c>
      <c r="R126" s="28">
        <v>5</v>
      </c>
      <c r="S126" s="28">
        <v>5</v>
      </c>
      <c r="T126" s="28">
        <v>1</v>
      </c>
      <c r="U126" s="28">
        <v>4</v>
      </c>
      <c r="V126" s="16"/>
      <c r="W126" s="16"/>
      <c r="X126" s="28">
        <v>3</v>
      </c>
      <c r="Y126" s="28">
        <v>2</v>
      </c>
      <c r="Z126" s="28">
        <v>1</v>
      </c>
      <c r="AA126" s="16"/>
      <c r="AB126" s="28">
        <v>1</v>
      </c>
      <c r="AC126" s="16"/>
      <c r="AD126" s="28">
        <v>3</v>
      </c>
      <c r="AE126" s="28">
        <v>2</v>
      </c>
      <c r="AF126" s="28">
        <v>3</v>
      </c>
      <c r="AG126" s="16"/>
      <c r="AH126" s="16"/>
      <c r="AI126" s="16"/>
      <c r="AJ126" s="16"/>
      <c r="AK126" s="16"/>
      <c r="AL126" s="16"/>
      <c r="AM126" s="16"/>
      <c r="AN126" s="16"/>
    </row>
    <row r="127" spans="1:40" x14ac:dyDescent="0.35">
      <c r="A127" s="16"/>
      <c r="B127" s="16"/>
      <c r="C127" s="28" t="s">
        <v>159</v>
      </c>
      <c r="D127" s="16"/>
      <c r="E127" s="16"/>
      <c r="F127" s="28">
        <v>4</v>
      </c>
      <c r="G127" s="28">
        <v>4</v>
      </c>
      <c r="H127" s="28">
        <v>4</v>
      </c>
      <c r="I127" s="16"/>
      <c r="J127" s="16"/>
      <c r="K127" s="16"/>
      <c r="L127" s="28">
        <v>2</v>
      </c>
      <c r="M127" s="28">
        <v>2</v>
      </c>
      <c r="N127" s="28">
        <v>2</v>
      </c>
      <c r="O127" s="28"/>
      <c r="P127" s="16"/>
      <c r="Q127" s="28">
        <v>2</v>
      </c>
      <c r="R127" s="28">
        <v>3</v>
      </c>
      <c r="S127" s="28">
        <v>2</v>
      </c>
      <c r="T127" s="28">
        <v>3</v>
      </c>
      <c r="U127" s="28">
        <v>2</v>
      </c>
      <c r="V127" s="16"/>
      <c r="W127" s="16"/>
      <c r="X127" s="28">
        <v>2</v>
      </c>
      <c r="Y127" s="28">
        <v>2</v>
      </c>
      <c r="Z127" s="28">
        <v>2</v>
      </c>
      <c r="AA127" s="16"/>
      <c r="AB127" s="28">
        <v>3</v>
      </c>
      <c r="AC127" s="16"/>
      <c r="AD127" s="28">
        <v>3</v>
      </c>
      <c r="AE127" s="28">
        <v>3</v>
      </c>
      <c r="AF127" s="28">
        <v>3</v>
      </c>
      <c r="AG127" s="16"/>
      <c r="AH127" s="16"/>
      <c r="AI127" s="16"/>
      <c r="AJ127" s="16"/>
      <c r="AK127" s="16"/>
      <c r="AL127" s="16"/>
      <c r="AM127" s="16"/>
      <c r="AN127" s="16"/>
    </row>
    <row r="128" spans="1:40" x14ac:dyDescent="0.35">
      <c r="A128" s="16"/>
      <c r="B128" s="16"/>
      <c r="C128" s="28" t="s">
        <v>159</v>
      </c>
      <c r="D128" s="16"/>
      <c r="E128" s="16"/>
      <c r="F128" s="28">
        <v>3</v>
      </c>
      <c r="G128" s="28">
        <v>3</v>
      </c>
      <c r="H128" s="28">
        <v>3</v>
      </c>
      <c r="I128" s="16"/>
      <c r="J128" s="16"/>
      <c r="K128" s="16"/>
      <c r="L128" s="28">
        <v>4</v>
      </c>
      <c r="M128" s="28">
        <v>3</v>
      </c>
      <c r="N128" s="28">
        <v>1</v>
      </c>
      <c r="O128" s="28"/>
      <c r="P128" s="16"/>
      <c r="Q128" s="28">
        <v>2</v>
      </c>
      <c r="R128" s="28">
        <v>4</v>
      </c>
      <c r="S128" s="28">
        <v>3</v>
      </c>
      <c r="T128" s="28">
        <v>2</v>
      </c>
      <c r="U128" s="28">
        <v>3</v>
      </c>
      <c r="V128" s="16"/>
      <c r="W128" s="16"/>
      <c r="X128" s="28">
        <v>4</v>
      </c>
      <c r="Y128" s="28">
        <v>4</v>
      </c>
      <c r="Z128" s="28">
        <v>3</v>
      </c>
      <c r="AA128" s="16"/>
      <c r="AB128" s="28">
        <v>3</v>
      </c>
      <c r="AC128" s="16"/>
      <c r="AD128" s="28">
        <v>3</v>
      </c>
      <c r="AE128" s="28">
        <v>3</v>
      </c>
      <c r="AF128" s="28">
        <v>3</v>
      </c>
      <c r="AG128" s="16"/>
      <c r="AH128" s="16"/>
      <c r="AI128" s="16"/>
      <c r="AJ128" s="16"/>
      <c r="AK128" s="16"/>
      <c r="AL128" s="16"/>
      <c r="AM128" s="16"/>
      <c r="AN128" s="16"/>
    </row>
    <row r="129" spans="1:40" x14ac:dyDescent="0.35">
      <c r="A129" s="16"/>
      <c r="B129" s="16"/>
      <c r="C129" s="28" t="s">
        <v>159</v>
      </c>
      <c r="D129" s="16"/>
      <c r="E129" s="16"/>
      <c r="F129" s="28">
        <v>2</v>
      </c>
      <c r="G129" s="28">
        <v>3</v>
      </c>
      <c r="H129" s="28">
        <v>5</v>
      </c>
      <c r="I129" s="16"/>
      <c r="J129" s="16"/>
      <c r="K129" s="16"/>
      <c r="L129" s="28">
        <v>3</v>
      </c>
      <c r="M129" s="28">
        <v>3</v>
      </c>
      <c r="N129" s="28">
        <v>2</v>
      </c>
      <c r="O129" s="28"/>
      <c r="P129" s="16"/>
      <c r="Q129" s="28">
        <v>2</v>
      </c>
      <c r="R129" s="28">
        <v>3</v>
      </c>
      <c r="S129" s="28">
        <v>4</v>
      </c>
      <c r="T129" s="28">
        <v>2</v>
      </c>
      <c r="U129" s="28">
        <v>4</v>
      </c>
      <c r="V129" s="16"/>
      <c r="W129" s="16"/>
      <c r="X129" s="28">
        <v>3</v>
      </c>
      <c r="Y129" s="28">
        <v>3</v>
      </c>
      <c r="Z129" s="28">
        <v>3</v>
      </c>
      <c r="AA129" s="16"/>
      <c r="AB129" s="28">
        <v>3</v>
      </c>
      <c r="AC129" s="16"/>
      <c r="AD129" s="28">
        <v>3</v>
      </c>
      <c r="AE129" s="28">
        <v>3</v>
      </c>
      <c r="AF129" s="28">
        <v>4</v>
      </c>
      <c r="AG129" s="16"/>
      <c r="AH129" s="16"/>
      <c r="AI129" s="16"/>
      <c r="AJ129" s="16"/>
      <c r="AK129" s="16"/>
      <c r="AL129" s="16"/>
      <c r="AM129" s="16"/>
      <c r="AN129" s="16"/>
    </row>
    <row r="130" spans="1:40" x14ac:dyDescent="0.35">
      <c r="A130" s="16"/>
      <c r="B130" s="16"/>
      <c r="C130" s="28" t="s">
        <v>159</v>
      </c>
      <c r="D130" s="16"/>
      <c r="E130" s="16"/>
      <c r="F130" s="28">
        <v>5</v>
      </c>
      <c r="G130" s="28">
        <v>5</v>
      </c>
      <c r="H130" s="28">
        <v>5</v>
      </c>
      <c r="I130" s="16"/>
      <c r="J130" s="16"/>
      <c r="K130" s="16"/>
      <c r="L130" s="28">
        <v>4</v>
      </c>
      <c r="M130" s="28">
        <v>4</v>
      </c>
      <c r="N130" s="28">
        <v>4</v>
      </c>
      <c r="O130" s="28"/>
      <c r="P130" s="16"/>
      <c r="Q130" s="28">
        <v>4</v>
      </c>
      <c r="R130" s="28">
        <v>4</v>
      </c>
      <c r="S130" s="28">
        <v>4</v>
      </c>
      <c r="T130" s="28">
        <v>4</v>
      </c>
      <c r="U130" s="28">
        <v>4</v>
      </c>
      <c r="V130" s="16"/>
      <c r="W130" s="16"/>
      <c r="X130" s="28">
        <v>4</v>
      </c>
      <c r="Y130" s="28">
        <v>4</v>
      </c>
      <c r="Z130" s="28">
        <v>3</v>
      </c>
      <c r="AA130" s="16"/>
      <c r="AB130" s="28">
        <v>3</v>
      </c>
      <c r="AC130" s="16"/>
      <c r="AD130" s="28">
        <v>3</v>
      </c>
      <c r="AE130" s="28">
        <v>3</v>
      </c>
      <c r="AF130" s="28">
        <v>3</v>
      </c>
      <c r="AG130" s="16"/>
      <c r="AH130" s="16"/>
      <c r="AI130" s="16"/>
      <c r="AJ130" s="16"/>
      <c r="AK130" s="16"/>
      <c r="AL130" s="16"/>
      <c r="AM130" s="16"/>
      <c r="AN130" s="16"/>
    </row>
    <row r="131" spans="1:40" x14ac:dyDescent="0.35">
      <c r="A131" s="16"/>
      <c r="B131" s="16"/>
      <c r="C131" s="28" t="s">
        <v>159</v>
      </c>
      <c r="D131" s="16"/>
      <c r="E131" s="16"/>
      <c r="F131" s="28">
        <v>2</v>
      </c>
      <c r="G131" s="28">
        <v>3</v>
      </c>
      <c r="H131" s="28">
        <v>4</v>
      </c>
      <c r="I131" s="16"/>
      <c r="J131" s="16"/>
      <c r="K131" s="16"/>
      <c r="L131" s="28">
        <v>4</v>
      </c>
      <c r="M131" s="28">
        <v>5</v>
      </c>
      <c r="N131" s="28">
        <v>3</v>
      </c>
      <c r="O131" s="28"/>
      <c r="P131" s="16"/>
      <c r="Q131" s="28">
        <v>3</v>
      </c>
      <c r="R131" s="28">
        <v>4</v>
      </c>
      <c r="S131" s="28">
        <v>2</v>
      </c>
      <c r="T131" s="28">
        <v>4</v>
      </c>
      <c r="U131" s="28">
        <v>4</v>
      </c>
      <c r="V131" s="16"/>
      <c r="W131" s="16"/>
      <c r="X131" s="28">
        <v>3</v>
      </c>
      <c r="Y131" s="28">
        <v>2</v>
      </c>
      <c r="Z131" s="28">
        <v>2</v>
      </c>
      <c r="AA131" s="16"/>
      <c r="AB131" s="28">
        <v>4</v>
      </c>
      <c r="AC131" s="16"/>
      <c r="AD131" s="28">
        <v>4</v>
      </c>
      <c r="AE131" s="28">
        <v>4</v>
      </c>
      <c r="AF131" s="28">
        <v>4</v>
      </c>
      <c r="AG131" s="16"/>
      <c r="AH131" s="16"/>
      <c r="AI131" s="16"/>
      <c r="AJ131" s="16"/>
      <c r="AK131" s="16"/>
      <c r="AL131" s="16"/>
      <c r="AM131" s="16"/>
      <c r="AN131" s="16"/>
    </row>
    <row r="132" spans="1:40" x14ac:dyDescent="0.35">
      <c r="A132" s="16"/>
      <c r="B132" s="16"/>
      <c r="C132" s="28" t="s">
        <v>159</v>
      </c>
      <c r="D132" s="16"/>
      <c r="E132" s="16"/>
      <c r="F132" s="28">
        <v>5</v>
      </c>
      <c r="G132" s="28">
        <v>5</v>
      </c>
      <c r="H132" s="28">
        <v>5</v>
      </c>
      <c r="I132" s="28" t="s">
        <v>86</v>
      </c>
      <c r="J132" s="16"/>
      <c r="K132" s="16"/>
      <c r="L132" s="28">
        <v>5</v>
      </c>
      <c r="M132" s="28">
        <v>2</v>
      </c>
      <c r="N132" s="28">
        <v>1</v>
      </c>
      <c r="O132" s="28"/>
      <c r="P132" s="16"/>
      <c r="Q132" s="28">
        <v>3</v>
      </c>
      <c r="R132" s="28">
        <v>5</v>
      </c>
      <c r="S132" s="28">
        <v>5</v>
      </c>
      <c r="T132" s="28">
        <v>4</v>
      </c>
      <c r="U132" s="28">
        <v>5</v>
      </c>
      <c r="V132" s="16"/>
      <c r="W132" s="16"/>
      <c r="X132" s="28">
        <v>3</v>
      </c>
      <c r="Y132" s="28">
        <v>5</v>
      </c>
      <c r="Z132" s="28">
        <v>5</v>
      </c>
      <c r="AA132" s="16"/>
      <c r="AB132" s="28">
        <v>5</v>
      </c>
      <c r="AC132" s="16"/>
      <c r="AD132" s="28">
        <v>4</v>
      </c>
      <c r="AE132" s="28">
        <v>4</v>
      </c>
      <c r="AF132" s="28">
        <v>5</v>
      </c>
      <c r="AG132" s="16"/>
      <c r="AH132" s="16"/>
      <c r="AI132" s="16"/>
      <c r="AJ132" s="16"/>
      <c r="AK132" s="16"/>
      <c r="AL132" s="16"/>
      <c r="AM132" s="16"/>
      <c r="AN132" s="16"/>
    </row>
    <row r="133" spans="1:40" x14ac:dyDescent="0.35">
      <c r="A133" s="16"/>
      <c r="B133" s="16"/>
      <c r="C133" s="28" t="s">
        <v>159</v>
      </c>
      <c r="D133" s="16"/>
      <c r="E133" s="16"/>
      <c r="F133" s="28">
        <v>3</v>
      </c>
      <c r="G133" s="28">
        <v>3</v>
      </c>
      <c r="H133" s="28">
        <v>4</v>
      </c>
      <c r="I133" s="16"/>
      <c r="J133" s="16"/>
      <c r="K133" s="16"/>
      <c r="L133" s="28">
        <v>3</v>
      </c>
      <c r="M133" s="28">
        <v>3</v>
      </c>
      <c r="N133" s="28">
        <v>2</v>
      </c>
      <c r="O133" s="28"/>
      <c r="P133" s="16"/>
      <c r="Q133" s="28">
        <v>4</v>
      </c>
      <c r="R133" s="28">
        <v>4</v>
      </c>
      <c r="S133" s="28">
        <v>3</v>
      </c>
      <c r="T133" s="28">
        <v>2</v>
      </c>
      <c r="U133" s="28">
        <v>3</v>
      </c>
      <c r="V133" s="16"/>
      <c r="W133" s="16"/>
      <c r="X133" s="28">
        <v>3</v>
      </c>
      <c r="Y133" s="28">
        <v>3</v>
      </c>
      <c r="Z133" s="28">
        <v>2</v>
      </c>
      <c r="AA133" s="16"/>
      <c r="AB133" s="28">
        <v>4</v>
      </c>
      <c r="AC133" s="16"/>
      <c r="AD133" s="28">
        <v>3</v>
      </c>
      <c r="AE133" s="28">
        <v>3</v>
      </c>
      <c r="AF133" s="28">
        <v>4</v>
      </c>
      <c r="AG133" s="16"/>
      <c r="AH133" s="16"/>
      <c r="AI133" s="16"/>
      <c r="AJ133" s="16"/>
      <c r="AK133" s="16"/>
      <c r="AL133" s="16"/>
      <c r="AM133" s="16"/>
      <c r="AN133" s="16"/>
    </row>
    <row r="134" spans="1:40" x14ac:dyDescent="0.35">
      <c r="A134" s="16"/>
      <c r="B134" s="16"/>
      <c r="C134" s="28" t="s">
        <v>159</v>
      </c>
      <c r="D134" s="16"/>
      <c r="E134" s="16"/>
      <c r="F134" s="28">
        <v>3</v>
      </c>
      <c r="G134" s="28">
        <v>4</v>
      </c>
      <c r="H134" s="28">
        <v>5</v>
      </c>
      <c r="I134" s="28" t="s">
        <v>86</v>
      </c>
      <c r="J134" s="16"/>
      <c r="K134" s="16"/>
      <c r="L134" s="28">
        <v>3</v>
      </c>
      <c r="M134" s="28">
        <v>4</v>
      </c>
      <c r="N134" s="28">
        <v>4</v>
      </c>
      <c r="O134" s="28"/>
      <c r="P134" s="16"/>
      <c r="Q134" s="28">
        <v>5</v>
      </c>
      <c r="R134" s="28">
        <v>5</v>
      </c>
      <c r="S134" s="28">
        <v>5</v>
      </c>
      <c r="T134" s="28">
        <v>4</v>
      </c>
      <c r="U134" s="28">
        <v>5</v>
      </c>
      <c r="V134" s="16"/>
      <c r="W134" s="16"/>
      <c r="X134" s="28">
        <v>4</v>
      </c>
      <c r="Y134" s="28">
        <v>4</v>
      </c>
      <c r="Z134" s="28">
        <v>4</v>
      </c>
      <c r="AA134" s="16"/>
      <c r="AB134" s="28">
        <v>4</v>
      </c>
      <c r="AC134" s="16"/>
      <c r="AD134" s="28">
        <v>4</v>
      </c>
      <c r="AE134" s="28">
        <v>4</v>
      </c>
      <c r="AF134" s="28">
        <v>4</v>
      </c>
      <c r="AG134" s="16"/>
      <c r="AH134" s="16"/>
      <c r="AI134" s="16"/>
      <c r="AJ134" s="16"/>
      <c r="AK134" s="16"/>
      <c r="AL134" s="16"/>
      <c r="AM134" s="16"/>
      <c r="AN134" s="16"/>
    </row>
    <row r="135" spans="1:40" x14ac:dyDescent="0.35">
      <c r="A135" s="16"/>
      <c r="B135" s="16"/>
      <c r="C135" s="28" t="s">
        <v>159</v>
      </c>
      <c r="D135" s="16"/>
      <c r="E135" s="16"/>
      <c r="F135" s="28">
        <v>5</v>
      </c>
      <c r="G135" s="28">
        <v>5</v>
      </c>
      <c r="H135" s="28">
        <v>4</v>
      </c>
      <c r="I135" s="16"/>
      <c r="J135" s="16"/>
      <c r="K135" s="16"/>
      <c r="L135" s="28">
        <v>2</v>
      </c>
      <c r="M135" s="28">
        <v>5</v>
      </c>
      <c r="N135" s="28">
        <v>1</v>
      </c>
      <c r="O135" s="28"/>
      <c r="P135" s="16"/>
      <c r="Q135" s="28">
        <v>5</v>
      </c>
      <c r="R135" s="28">
        <v>5</v>
      </c>
      <c r="S135" s="28">
        <v>3</v>
      </c>
      <c r="T135" s="28">
        <v>1</v>
      </c>
      <c r="U135" s="28">
        <v>5</v>
      </c>
      <c r="V135" s="16"/>
      <c r="W135" s="16"/>
      <c r="X135" s="28">
        <v>5</v>
      </c>
      <c r="Y135" s="28">
        <v>5</v>
      </c>
      <c r="Z135" s="28">
        <v>1</v>
      </c>
      <c r="AA135" s="16"/>
      <c r="AB135" s="28">
        <v>2</v>
      </c>
      <c r="AC135" s="16"/>
      <c r="AD135" s="28">
        <v>5</v>
      </c>
      <c r="AE135" s="28">
        <v>5</v>
      </c>
      <c r="AF135" s="28">
        <v>2</v>
      </c>
      <c r="AG135" s="16"/>
      <c r="AH135" s="16"/>
      <c r="AI135" s="16"/>
      <c r="AJ135" s="16"/>
      <c r="AK135" s="16"/>
      <c r="AL135" s="16"/>
      <c r="AM135" s="16"/>
      <c r="AN135" s="16"/>
    </row>
    <row r="136" spans="1:40" x14ac:dyDescent="0.35">
      <c r="A136" s="16"/>
      <c r="B136" s="16"/>
      <c r="C136" s="28" t="s">
        <v>159</v>
      </c>
      <c r="D136" s="16"/>
      <c r="E136" s="16"/>
      <c r="F136" s="28">
        <v>4</v>
      </c>
      <c r="G136" s="28">
        <v>2</v>
      </c>
      <c r="H136" s="28">
        <v>5</v>
      </c>
      <c r="I136" s="16"/>
      <c r="J136" s="16"/>
      <c r="K136" s="16"/>
      <c r="L136" s="28">
        <v>4</v>
      </c>
      <c r="M136" s="28">
        <v>3</v>
      </c>
      <c r="N136" s="28">
        <v>2</v>
      </c>
      <c r="O136" s="28"/>
      <c r="P136" s="16"/>
      <c r="Q136" s="28">
        <v>4</v>
      </c>
      <c r="R136" s="28">
        <v>5</v>
      </c>
      <c r="S136" s="28">
        <v>2</v>
      </c>
      <c r="T136" s="28">
        <v>3</v>
      </c>
      <c r="U136" s="28">
        <v>5</v>
      </c>
      <c r="V136" s="16"/>
      <c r="W136" s="16"/>
      <c r="X136" s="28">
        <v>2</v>
      </c>
      <c r="Y136" s="28">
        <v>2</v>
      </c>
      <c r="Z136" s="28">
        <v>3</v>
      </c>
      <c r="AA136" s="16"/>
      <c r="AB136" s="28">
        <v>3</v>
      </c>
      <c r="AC136" s="16"/>
      <c r="AD136" s="28">
        <v>3</v>
      </c>
      <c r="AE136" s="28">
        <v>4</v>
      </c>
      <c r="AF136" s="28">
        <v>4</v>
      </c>
      <c r="AG136" s="16"/>
      <c r="AH136" s="16"/>
      <c r="AI136" s="16"/>
      <c r="AJ136" s="16"/>
      <c r="AK136" s="16"/>
      <c r="AL136" s="16"/>
      <c r="AM136" s="16"/>
      <c r="AN136" s="16"/>
    </row>
    <row r="137" spans="1:40" x14ac:dyDescent="0.35">
      <c r="A137" s="16"/>
      <c r="B137" s="16"/>
      <c r="C137" s="28" t="s">
        <v>159</v>
      </c>
      <c r="D137" s="16"/>
      <c r="E137" s="16"/>
      <c r="F137" s="28">
        <v>4</v>
      </c>
      <c r="G137" s="28">
        <v>4</v>
      </c>
      <c r="H137" s="28">
        <v>4</v>
      </c>
      <c r="I137" s="28" t="s">
        <v>193</v>
      </c>
      <c r="J137" s="16"/>
      <c r="K137" s="16"/>
      <c r="L137" s="28">
        <v>2</v>
      </c>
      <c r="M137" s="28">
        <v>2</v>
      </c>
      <c r="N137" s="28">
        <v>1</v>
      </c>
      <c r="O137" s="28"/>
      <c r="P137" s="16"/>
      <c r="Q137" s="28">
        <v>4</v>
      </c>
      <c r="R137" s="28">
        <v>4</v>
      </c>
      <c r="S137" s="28">
        <v>2</v>
      </c>
      <c r="T137" s="28">
        <v>3</v>
      </c>
      <c r="U137" s="28">
        <v>5</v>
      </c>
      <c r="V137" s="16"/>
      <c r="W137" s="16"/>
      <c r="X137" s="28">
        <v>2</v>
      </c>
      <c r="Y137" s="28">
        <v>4</v>
      </c>
      <c r="Z137" s="28">
        <v>2</v>
      </c>
      <c r="AA137" s="16"/>
      <c r="AB137" s="28">
        <v>3</v>
      </c>
      <c r="AC137" s="16"/>
      <c r="AD137" s="28">
        <v>4</v>
      </c>
      <c r="AE137" s="28">
        <v>4</v>
      </c>
      <c r="AF137" s="28">
        <v>4</v>
      </c>
      <c r="AG137" s="16"/>
      <c r="AH137" s="16"/>
      <c r="AI137" s="16"/>
      <c r="AJ137" s="16"/>
      <c r="AK137" s="16"/>
      <c r="AL137" s="16"/>
      <c r="AM137" s="16"/>
      <c r="AN137" s="16"/>
    </row>
    <row r="138" spans="1:40" x14ac:dyDescent="0.35">
      <c r="A138" s="16"/>
      <c r="B138" s="16"/>
      <c r="C138" s="28" t="s">
        <v>159</v>
      </c>
      <c r="D138" s="16"/>
      <c r="E138" s="16"/>
      <c r="F138" s="28">
        <v>4</v>
      </c>
      <c r="G138" s="28">
        <v>3</v>
      </c>
      <c r="H138" s="28">
        <v>3</v>
      </c>
      <c r="I138" s="16"/>
      <c r="J138" s="16"/>
      <c r="K138" s="16"/>
      <c r="L138" s="28">
        <v>2</v>
      </c>
      <c r="M138" s="28">
        <v>2</v>
      </c>
      <c r="N138" s="28">
        <v>1</v>
      </c>
      <c r="O138" s="28"/>
      <c r="P138" s="16"/>
      <c r="Q138" s="28">
        <v>5</v>
      </c>
      <c r="R138" s="28">
        <v>5</v>
      </c>
      <c r="S138" s="28">
        <v>3</v>
      </c>
      <c r="T138" s="28">
        <v>1</v>
      </c>
      <c r="U138" s="28">
        <v>3</v>
      </c>
      <c r="V138" s="16"/>
      <c r="W138" s="16"/>
      <c r="X138" s="28">
        <v>3</v>
      </c>
      <c r="Y138" s="28">
        <v>3</v>
      </c>
      <c r="Z138" s="28">
        <v>1</v>
      </c>
      <c r="AA138" s="16"/>
      <c r="AB138" s="28">
        <v>3</v>
      </c>
      <c r="AC138" s="16"/>
      <c r="AD138" s="28">
        <v>2</v>
      </c>
      <c r="AE138" s="28">
        <v>2</v>
      </c>
      <c r="AF138" s="28">
        <v>3</v>
      </c>
      <c r="AG138" s="16"/>
      <c r="AH138" s="16"/>
      <c r="AI138" s="16"/>
      <c r="AJ138" s="16"/>
      <c r="AK138" s="16"/>
      <c r="AL138" s="16"/>
      <c r="AM138" s="16"/>
      <c r="AN138" s="16"/>
    </row>
    <row r="139" spans="1:40" x14ac:dyDescent="0.35">
      <c r="A139" s="16"/>
      <c r="B139" s="16"/>
      <c r="C139" s="28" t="s">
        <v>159</v>
      </c>
      <c r="D139" s="16"/>
      <c r="E139" s="16"/>
      <c r="F139" s="28">
        <v>2</v>
      </c>
      <c r="G139" s="28">
        <v>4</v>
      </c>
      <c r="H139" s="28">
        <v>4</v>
      </c>
      <c r="I139" s="16"/>
      <c r="J139" s="16"/>
      <c r="K139" s="16"/>
      <c r="L139" s="28">
        <v>3</v>
      </c>
      <c r="M139" s="28">
        <v>4</v>
      </c>
      <c r="N139" s="28">
        <v>2</v>
      </c>
      <c r="O139" s="28"/>
      <c r="P139" s="16"/>
      <c r="Q139" s="28">
        <v>2</v>
      </c>
      <c r="R139" s="28">
        <v>4</v>
      </c>
      <c r="S139" s="28">
        <v>2</v>
      </c>
      <c r="T139" s="28">
        <v>2</v>
      </c>
      <c r="U139" s="28">
        <v>4</v>
      </c>
      <c r="V139" s="16"/>
      <c r="W139" s="16"/>
      <c r="X139" s="28">
        <v>2</v>
      </c>
      <c r="Y139" s="28">
        <v>4</v>
      </c>
      <c r="Z139" s="28">
        <v>2</v>
      </c>
      <c r="AA139" s="16"/>
      <c r="AB139" s="28">
        <v>5</v>
      </c>
      <c r="AC139" s="16"/>
      <c r="AD139" s="28">
        <v>4</v>
      </c>
      <c r="AE139" s="28">
        <v>4</v>
      </c>
      <c r="AF139" s="28">
        <v>4</v>
      </c>
      <c r="AG139" s="16"/>
      <c r="AH139" s="16"/>
      <c r="AI139" s="16"/>
      <c r="AJ139" s="16"/>
      <c r="AK139" s="16"/>
      <c r="AL139" s="16"/>
      <c r="AM139" s="16"/>
      <c r="AN139" s="16"/>
    </row>
    <row r="140" spans="1:40" x14ac:dyDescent="0.35">
      <c r="A140" s="16"/>
      <c r="B140" s="16"/>
      <c r="C140" s="28" t="s">
        <v>159</v>
      </c>
      <c r="D140" s="16"/>
      <c r="E140" s="16"/>
      <c r="F140" s="28">
        <v>4</v>
      </c>
      <c r="G140" s="28">
        <v>3</v>
      </c>
      <c r="H140" s="28">
        <v>5</v>
      </c>
      <c r="I140" s="16"/>
      <c r="J140" s="16"/>
      <c r="K140" s="16"/>
      <c r="L140" s="28">
        <v>3</v>
      </c>
      <c r="M140" s="28">
        <v>2</v>
      </c>
      <c r="N140" s="28">
        <v>2</v>
      </c>
      <c r="O140" s="28"/>
      <c r="P140" s="16"/>
      <c r="Q140" s="28">
        <v>3</v>
      </c>
      <c r="R140" s="28">
        <v>5</v>
      </c>
      <c r="S140" s="28">
        <v>3</v>
      </c>
      <c r="T140" s="28">
        <v>3</v>
      </c>
      <c r="U140" s="28">
        <v>5</v>
      </c>
      <c r="V140" s="16"/>
      <c r="W140" s="16"/>
      <c r="X140" s="28">
        <v>4</v>
      </c>
      <c r="Y140" s="28">
        <v>4</v>
      </c>
      <c r="Z140" s="28">
        <v>3</v>
      </c>
      <c r="AA140" s="16"/>
      <c r="AB140" s="28">
        <v>3</v>
      </c>
      <c r="AC140" s="16"/>
      <c r="AD140" s="28">
        <v>3</v>
      </c>
      <c r="AE140" s="28">
        <v>3</v>
      </c>
      <c r="AF140" s="28">
        <v>3</v>
      </c>
      <c r="AG140" s="16"/>
      <c r="AH140" s="16"/>
      <c r="AI140" s="16"/>
      <c r="AJ140" s="16"/>
      <c r="AK140" s="16"/>
      <c r="AL140" s="16"/>
      <c r="AM140" s="16"/>
      <c r="AN140" s="16"/>
    </row>
    <row r="141" spans="1:40" x14ac:dyDescent="0.35">
      <c r="A141" s="16"/>
      <c r="B141" s="16"/>
      <c r="C141" s="28" t="s">
        <v>159</v>
      </c>
      <c r="D141" s="16"/>
      <c r="E141" s="16"/>
      <c r="F141" s="28">
        <v>3</v>
      </c>
      <c r="G141" s="28">
        <v>4</v>
      </c>
      <c r="H141" s="28">
        <v>5</v>
      </c>
      <c r="I141" s="16"/>
      <c r="J141" s="16"/>
      <c r="K141" s="16"/>
      <c r="L141" s="28">
        <v>4</v>
      </c>
      <c r="M141" s="28">
        <v>4</v>
      </c>
      <c r="N141" s="28">
        <v>1</v>
      </c>
      <c r="O141" s="28"/>
      <c r="P141" s="16"/>
      <c r="Q141" s="28">
        <v>2</v>
      </c>
      <c r="R141" s="28">
        <v>5</v>
      </c>
      <c r="S141" s="28">
        <v>5</v>
      </c>
      <c r="T141" s="28">
        <v>2</v>
      </c>
      <c r="U141" s="28">
        <v>5</v>
      </c>
      <c r="V141" s="16"/>
      <c r="W141" s="16"/>
      <c r="X141" s="28">
        <v>4</v>
      </c>
      <c r="Y141" s="28">
        <v>3</v>
      </c>
      <c r="Z141" s="28">
        <v>1</v>
      </c>
      <c r="AA141" s="16"/>
      <c r="AB141" s="28">
        <v>5</v>
      </c>
      <c r="AC141" s="16"/>
      <c r="AD141" s="28">
        <v>5</v>
      </c>
      <c r="AE141" s="28">
        <v>5</v>
      </c>
      <c r="AF141" s="28">
        <v>5</v>
      </c>
      <c r="AG141" s="16"/>
      <c r="AH141" s="16"/>
      <c r="AI141" s="16"/>
      <c r="AJ141" s="16"/>
      <c r="AK141" s="16"/>
      <c r="AL141" s="16"/>
      <c r="AM141" s="16"/>
      <c r="AN141" s="16"/>
    </row>
    <row r="142" spans="1:40" x14ac:dyDescent="0.35">
      <c r="A142" s="16"/>
      <c r="B142" s="16"/>
      <c r="C142" s="28" t="s">
        <v>159</v>
      </c>
      <c r="D142" s="16"/>
      <c r="E142" s="16"/>
      <c r="F142" s="28">
        <v>4</v>
      </c>
      <c r="G142" s="28">
        <v>3</v>
      </c>
      <c r="H142" s="28">
        <v>3</v>
      </c>
      <c r="I142" s="28" t="s">
        <v>86</v>
      </c>
      <c r="J142" s="16"/>
      <c r="K142" s="16"/>
      <c r="L142" s="28">
        <v>3</v>
      </c>
      <c r="M142" s="28">
        <v>2</v>
      </c>
      <c r="N142" s="28">
        <v>4</v>
      </c>
      <c r="O142" s="28"/>
      <c r="P142" s="16"/>
      <c r="Q142" s="28">
        <v>4</v>
      </c>
      <c r="R142" s="28">
        <v>5</v>
      </c>
      <c r="S142" s="28">
        <v>3</v>
      </c>
      <c r="T142" s="28">
        <v>3</v>
      </c>
      <c r="U142" s="28">
        <v>5</v>
      </c>
      <c r="V142" s="16"/>
      <c r="W142" s="16"/>
      <c r="X142" s="28">
        <v>5</v>
      </c>
      <c r="Y142" s="28">
        <v>5</v>
      </c>
      <c r="Z142" s="28">
        <v>3</v>
      </c>
      <c r="AA142" s="16"/>
      <c r="AB142" s="28">
        <v>4</v>
      </c>
      <c r="AC142" s="16"/>
      <c r="AD142" s="28">
        <v>5</v>
      </c>
      <c r="AE142" s="28">
        <v>1</v>
      </c>
      <c r="AF142" s="28">
        <v>4</v>
      </c>
      <c r="AG142" s="16"/>
      <c r="AH142" s="16"/>
      <c r="AI142" s="16"/>
      <c r="AJ142" s="16"/>
      <c r="AK142" s="16"/>
      <c r="AL142" s="16"/>
      <c r="AM142" s="16"/>
      <c r="AN142" s="16"/>
    </row>
    <row r="143" spans="1:40" x14ac:dyDescent="0.35">
      <c r="A143" s="16"/>
      <c r="B143" s="16"/>
      <c r="C143" s="28" t="s">
        <v>159</v>
      </c>
      <c r="D143" s="16"/>
      <c r="E143" s="16"/>
      <c r="F143" s="28">
        <v>2</v>
      </c>
      <c r="G143" s="28">
        <v>4</v>
      </c>
      <c r="H143" s="28">
        <v>4</v>
      </c>
      <c r="I143" s="16"/>
      <c r="J143" s="16"/>
      <c r="K143" s="16"/>
      <c r="L143" s="28">
        <v>1</v>
      </c>
      <c r="M143" s="28">
        <v>1</v>
      </c>
      <c r="N143" s="28">
        <v>3</v>
      </c>
      <c r="O143" s="28"/>
      <c r="P143" s="16"/>
      <c r="Q143" s="28">
        <v>5</v>
      </c>
      <c r="R143" s="28">
        <v>5</v>
      </c>
      <c r="S143" s="28">
        <v>4</v>
      </c>
      <c r="T143" s="28">
        <v>4</v>
      </c>
      <c r="U143" s="28">
        <v>5</v>
      </c>
      <c r="V143" s="16"/>
      <c r="W143" s="16"/>
      <c r="X143" s="28">
        <v>5</v>
      </c>
      <c r="Y143" s="28">
        <v>3</v>
      </c>
      <c r="Z143" s="28">
        <v>3</v>
      </c>
      <c r="AA143" s="16"/>
      <c r="AB143" s="28">
        <v>4</v>
      </c>
      <c r="AC143" s="16"/>
      <c r="AD143" s="28">
        <v>5</v>
      </c>
      <c r="AE143" s="28">
        <v>5</v>
      </c>
      <c r="AF143" s="28">
        <v>5</v>
      </c>
      <c r="AG143" s="16"/>
      <c r="AH143" s="16"/>
      <c r="AI143" s="16"/>
      <c r="AJ143" s="16"/>
      <c r="AK143" s="16"/>
      <c r="AL143" s="16"/>
      <c r="AM143" s="16"/>
      <c r="AN143" s="16"/>
    </row>
    <row r="144" spans="1:40" x14ac:dyDescent="0.35">
      <c r="A144" s="16"/>
      <c r="B144" s="16"/>
      <c r="C144" s="28" t="s">
        <v>159</v>
      </c>
      <c r="D144" s="16"/>
      <c r="E144" s="16"/>
      <c r="F144" s="28">
        <v>2</v>
      </c>
      <c r="G144" s="28">
        <v>4</v>
      </c>
      <c r="H144" s="28">
        <v>4</v>
      </c>
      <c r="I144" s="16"/>
      <c r="J144" s="16"/>
      <c r="K144" s="16"/>
      <c r="L144" s="28">
        <v>3</v>
      </c>
      <c r="M144" s="28">
        <v>3</v>
      </c>
      <c r="N144" s="28">
        <v>4</v>
      </c>
      <c r="O144" s="28"/>
      <c r="P144" s="16"/>
      <c r="Q144" s="28">
        <v>3</v>
      </c>
      <c r="R144" s="28">
        <v>5</v>
      </c>
      <c r="S144" s="28">
        <v>4</v>
      </c>
      <c r="T144" s="28">
        <v>2</v>
      </c>
      <c r="U144" s="28">
        <v>5</v>
      </c>
      <c r="V144" s="16"/>
      <c r="W144" s="16"/>
      <c r="X144" s="28">
        <v>3</v>
      </c>
      <c r="Y144" s="28">
        <v>3</v>
      </c>
      <c r="Z144" s="28">
        <v>2</v>
      </c>
      <c r="AA144" s="16"/>
      <c r="AB144" s="28">
        <v>3</v>
      </c>
      <c r="AC144" s="16"/>
      <c r="AD144" s="28">
        <v>4</v>
      </c>
      <c r="AE144" s="28">
        <v>4</v>
      </c>
      <c r="AF144" s="28">
        <v>3</v>
      </c>
      <c r="AG144" s="16"/>
      <c r="AH144" s="16"/>
      <c r="AI144" s="16"/>
      <c r="AJ144" s="16"/>
      <c r="AK144" s="16"/>
      <c r="AL144" s="16"/>
      <c r="AM144" s="16"/>
      <c r="AN144" s="16"/>
    </row>
    <row r="145" spans="1:40" x14ac:dyDescent="0.35">
      <c r="A145" s="16"/>
      <c r="B145" s="16"/>
      <c r="C145" s="28" t="s">
        <v>159</v>
      </c>
      <c r="D145" s="16"/>
      <c r="E145" s="16"/>
      <c r="F145" s="28">
        <v>4</v>
      </c>
      <c r="G145" s="28">
        <v>4</v>
      </c>
      <c r="H145" s="28">
        <v>4</v>
      </c>
      <c r="I145" s="16"/>
      <c r="J145" s="16"/>
      <c r="K145" s="16"/>
      <c r="L145" s="28">
        <v>2</v>
      </c>
      <c r="M145" s="28">
        <v>2</v>
      </c>
      <c r="N145" s="28">
        <v>2</v>
      </c>
      <c r="O145" s="28"/>
      <c r="P145" s="16"/>
      <c r="Q145" s="28">
        <v>2</v>
      </c>
      <c r="R145" s="28">
        <v>4</v>
      </c>
      <c r="S145" s="28">
        <v>4</v>
      </c>
      <c r="T145" s="28">
        <v>4</v>
      </c>
      <c r="U145" s="28">
        <v>4</v>
      </c>
      <c r="V145" s="16"/>
      <c r="W145" s="16"/>
      <c r="X145" s="28">
        <v>3</v>
      </c>
      <c r="Y145" s="28">
        <v>3</v>
      </c>
      <c r="Z145" s="28">
        <v>4</v>
      </c>
      <c r="AA145" s="16"/>
      <c r="AB145" s="28">
        <v>3</v>
      </c>
      <c r="AC145" s="16"/>
      <c r="AD145" s="28">
        <v>4</v>
      </c>
      <c r="AE145" s="28">
        <v>4</v>
      </c>
      <c r="AF145" s="28">
        <v>4</v>
      </c>
      <c r="AG145" s="16"/>
      <c r="AH145" s="16"/>
      <c r="AI145" s="16"/>
      <c r="AJ145" s="16"/>
      <c r="AK145" s="16"/>
      <c r="AL145" s="16"/>
      <c r="AM145" s="16"/>
      <c r="AN145" s="16"/>
    </row>
    <row r="146" spans="1:40" x14ac:dyDescent="0.35">
      <c r="A146" s="16"/>
      <c r="B146" s="16"/>
      <c r="C146" s="28" t="s">
        <v>159</v>
      </c>
      <c r="D146" s="16"/>
      <c r="E146" s="16"/>
      <c r="F146" s="28">
        <v>3</v>
      </c>
      <c r="G146" s="28">
        <v>5</v>
      </c>
      <c r="H146" s="28">
        <v>4</v>
      </c>
      <c r="I146" s="16"/>
      <c r="J146" s="16"/>
      <c r="K146" s="16"/>
      <c r="L146" s="28">
        <v>3</v>
      </c>
      <c r="M146" s="28">
        <v>2</v>
      </c>
      <c r="N146" s="28">
        <v>2</v>
      </c>
      <c r="O146" s="28"/>
      <c r="P146" s="16"/>
      <c r="Q146" s="28">
        <v>4</v>
      </c>
      <c r="R146" s="28">
        <v>5</v>
      </c>
      <c r="S146" s="28">
        <v>5</v>
      </c>
      <c r="T146" s="28">
        <v>1</v>
      </c>
      <c r="U146" s="28">
        <v>4</v>
      </c>
      <c r="V146" s="16"/>
      <c r="W146" s="16"/>
      <c r="X146" s="28">
        <v>5</v>
      </c>
      <c r="Y146" s="28">
        <v>5</v>
      </c>
      <c r="Z146" s="28">
        <v>2</v>
      </c>
      <c r="AA146" s="16"/>
      <c r="AB146" s="28">
        <v>4</v>
      </c>
      <c r="AC146" s="16"/>
      <c r="AD146" s="28">
        <v>1</v>
      </c>
      <c r="AE146" s="28">
        <v>3</v>
      </c>
      <c r="AF146" s="28">
        <v>5</v>
      </c>
      <c r="AG146" s="16"/>
      <c r="AH146" s="16"/>
      <c r="AI146" s="16"/>
      <c r="AJ146" s="16"/>
      <c r="AK146" s="16"/>
      <c r="AL146" s="16"/>
      <c r="AM146" s="16"/>
      <c r="AN146" s="16"/>
    </row>
    <row r="147" spans="1:40" x14ac:dyDescent="0.35">
      <c r="A147" s="16"/>
      <c r="B147" s="16"/>
      <c r="C147" s="28" t="s">
        <v>159</v>
      </c>
      <c r="D147" s="16"/>
      <c r="E147" s="16"/>
      <c r="F147" s="28">
        <v>4</v>
      </c>
      <c r="G147" s="28">
        <v>4</v>
      </c>
      <c r="H147" s="28">
        <v>4</v>
      </c>
      <c r="I147" s="28" t="s">
        <v>86</v>
      </c>
      <c r="J147" s="16"/>
      <c r="K147" s="16"/>
      <c r="L147" s="28">
        <v>3</v>
      </c>
      <c r="M147" s="28">
        <v>3</v>
      </c>
      <c r="N147" s="28">
        <v>3</v>
      </c>
      <c r="O147" s="28"/>
      <c r="P147" s="16"/>
      <c r="Q147" s="28">
        <v>4</v>
      </c>
      <c r="R147" s="28">
        <v>4</v>
      </c>
      <c r="S147" s="28">
        <v>3</v>
      </c>
      <c r="T147" s="28">
        <v>4</v>
      </c>
      <c r="U147" s="28">
        <v>4</v>
      </c>
      <c r="V147" s="16"/>
      <c r="W147" s="16"/>
      <c r="X147" s="28">
        <v>4</v>
      </c>
      <c r="Y147" s="28">
        <v>3</v>
      </c>
      <c r="Z147" s="28">
        <v>4</v>
      </c>
      <c r="AA147" s="16"/>
      <c r="AB147" s="28">
        <v>3</v>
      </c>
      <c r="AC147" s="16"/>
      <c r="AD147" s="28">
        <v>4</v>
      </c>
      <c r="AE147" s="28">
        <v>4</v>
      </c>
      <c r="AF147" s="28">
        <v>4</v>
      </c>
      <c r="AG147" s="16"/>
      <c r="AH147" s="16"/>
      <c r="AI147" s="16"/>
      <c r="AJ147" s="16"/>
      <c r="AK147" s="16"/>
      <c r="AL147" s="16"/>
      <c r="AM147" s="16"/>
      <c r="AN147" s="16"/>
    </row>
    <row r="148" spans="1:40" x14ac:dyDescent="0.35">
      <c r="A148" s="16"/>
      <c r="B148" s="16"/>
      <c r="C148" s="28" t="s">
        <v>159</v>
      </c>
      <c r="D148" s="16"/>
      <c r="E148" s="16"/>
      <c r="F148" s="28">
        <v>4</v>
      </c>
      <c r="G148" s="28">
        <v>5</v>
      </c>
      <c r="H148" s="28">
        <v>5</v>
      </c>
      <c r="I148" s="16"/>
      <c r="J148" s="16"/>
      <c r="K148" s="16"/>
      <c r="L148" s="28">
        <v>2</v>
      </c>
      <c r="M148" s="28">
        <v>2</v>
      </c>
      <c r="N148" s="28">
        <v>4</v>
      </c>
      <c r="O148" s="28"/>
      <c r="P148" s="16"/>
      <c r="Q148" s="28">
        <v>4</v>
      </c>
      <c r="R148" s="28">
        <v>4</v>
      </c>
      <c r="S148" s="28">
        <v>4</v>
      </c>
      <c r="T148" s="28">
        <v>4</v>
      </c>
      <c r="U148" s="28">
        <v>5</v>
      </c>
      <c r="V148" s="16"/>
      <c r="W148" s="16"/>
      <c r="X148" s="28">
        <v>3</v>
      </c>
      <c r="Y148" s="28">
        <v>5</v>
      </c>
      <c r="Z148" s="28">
        <v>4</v>
      </c>
      <c r="AA148" s="16"/>
      <c r="AB148" s="28">
        <v>4</v>
      </c>
      <c r="AC148" s="16"/>
      <c r="AD148" s="28">
        <v>4</v>
      </c>
      <c r="AE148" s="28">
        <v>5</v>
      </c>
      <c r="AF148" s="28">
        <v>5</v>
      </c>
      <c r="AG148" s="16"/>
      <c r="AH148" s="16"/>
      <c r="AI148" s="16"/>
      <c r="AJ148" s="16"/>
      <c r="AK148" s="16"/>
      <c r="AL148" s="16"/>
      <c r="AM148" s="16"/>
      <c r="AN148" s="16"/>
    </row>
    <row r="149" spans="1:40" x14ac:dyDescent="0.35">
      <c r="A149" s="16"/>
      <c r="B149" s="16"/>
      <c r="C149" s="28" t="s">
        <v>159</v>
      </c>
      <c r="D149" s="16"/>
      <c r="E149" s="16"/>
      <c r="F149" s="28">
        <v>3</v>
      </c>
      <c r="G149" s="28">
        <v>3</v>
      </c>
      <c r="H149" s="28">
        <v>4</v>
      </c>
      <c r="I149" s="16"/>
      <c r="J149" s="16"/>
      <c r="K149" s="16"/>
      <c r="L149" s="28">
        <v>4</v>
      </c>
      <c r="M149" s="28">
        <v>1</v>
      </c>
      <c r="N149" s="28">
        <v>1</v>
      </c>
      <c r="O149" s="28"/>
      <c r="P149" s="16"/>
      <c r="Q149" s="28">
        <v>3</v>
      </c>
      <c r="R149" s="28">
        <v>5</v>
      </c>
      <c r="S149" s="28">
        <v>1</v>
      </c>
      <c r="T149" s="28">
        <v>1</v>
      </c>
      <c r="U149" s="28">
        <v>3</v>
      </c>
      <c r="V149" s="16"/>
      <c r="W149" s="16"/>
      <c r="X149" s="28">
        <v>4</v>
      </c>
      <c r="Y149" s="28">
        <v>1</v>
      </c>
      <c r="Z149" s="28">
        <v>1</v>
      </c>
      <c r="AA149" s="16"/>
      <c r="AB149" s="28">
        <v>3</v>
      </c>
      <c r="AC149" s="16"/>
      <c r="AD149" s="28">
        <v>3</v>
      </c>
      <c r="AE149" s="28">
        <v>2</v>
      </c>
      <c r="AF149" s="28">
        <v>2</v>
      </c>
      <c r="AG149" s="16"/>
      <c r="AH149" s="16"/>
      <c r="AI149" s="16"/>
      <c r="AJ149" s="16"/>
      <c r="AK149" s="16"/>
      <c r="AL149" s="16"/>
      <c r="AM149" s="16"/>
      <c r="AN149" s="16"/>
    </row>
    <row r="150" spans="1:40" x14ac:dyDescent="0.35">
      <c r="A150" s="16"/>
      <c r="B150" s="16"/>
      <c r="C150" s="28" t="s">
        <v>159</v>
      </c>
      <c r="D150" s="16"/>
      <c r="E150" s="16"/>
      <c r="F150" s="28">
        <v>5</v>
      </c>
      <c r="G150" s="28">
        <v>4</v>
      </c>
      <c r="H150" s="28">
        <v>5</v>
      </c>
      <c r="I150" s="16"/>
      <c r="J150" s="16"/>
      <c r="K150" s="16"/>
      <c r="L150" s="28">
        <v>2</v>
      </c>
      <c r="M150" s="28">
        <v>2</v>
      </c>
      <c r="N150" s="28">
        <v>1</v>
      </c>
      <c r="O150" s="28"/>
      <c r="P150" s="16"/>
      <c r="Q150" s="28">
        <v>4</v>
      </c>
      <c r="R150" s="28">
        <v>5</v>
      </c>
      <c r="S150" s="28">
        <v>4</v>
      </c>
      <c r="T150" s="28">
        <v>3</v>
      </c>
      <c r="U150" s="28">
        <v>4</v>
      </c>
      <c r="V150" s="16"/>
      <c r="W150" s="16"/>
      <c r="X150" s="28">
        <v>4</v>
      </c>
      <c r="Y150" s="28">
        <v>4</v>
      </c>
      <c r="Z150" s="28">
        <v>3</v>
      </c>
      <c r="AA150" s="16"/>
      <c r="AB150" s="28">
        <v>2</v>
      </c>
      <c r="AC150" s="16"/>
      <c r="AD150" s="28">
        <v>3</v>
      </c>
      <c r="AE150" s="28">
        <v>3</v>
      </c>
      <c r="AF150" s="28">
        <v>3</v>
      </c>
      <c r="AG150" s="16"/>
      <c r="AH150" s="16"/>
      <c r="AI150" s="16"/>
      <c r="AJ150" s="16"/>
      <c r="AK150" s="16"/>
      <c r="AL150" s="16"/>
      <c r="AM150" s="16"/>
      <c r="AN150" s="16"/>
    </row>
    <row r="151" spans="1:40" x14ac:dyDescent="0.35">
      <c r="A151" s="16"/>
      <c r="B151" s="16"/>
      <c r="C151" s="28" t="s">
        <v>159</v>
      </c>
      <c r="D151" s="16"/>
      <c r="E151" s="16"/>
      <c r="F151" s="28">
        <v>4</v>
      </c>
      <c r="G151" s="28">
        <v>3</v>
      </c>
      <c r="H151" s="28">
        <v>3</v>
      </c>
      <c r="I151" s="16"/>
      <c r="J151" s="16"/>
      <c r="K151" s="16"/>
      <c r="L151" s="28">
        <v>2</v>
      </c>
      <c r="M151" s="28">
        <v>1</v>
      </c>
      <c r="N151" s="28">
        <v>1</v>
      </c>
      <c r="O151" s="28"/>
      <c r="P151" s="16"/>
      <c r="Q151" s="28">
        <v>4</v>
      </c>
      <c r="R151" s="28">
        <v>5</v>
      </c>
      <c r="S151" s="28">
        <v>3</v>
      </c>
      <c r="T151" s="28">
        <v>1</v>
      </c>
      <c r="U151" s="28">
        <v>4</v>
      </c>
      <c r="V151" s="16"/>
      <c r="W151" s="16"/>
      <c r="X151" s="28">
        <v>2</v>
      </c>
      <c r="Y151" s="28">
        <v>2</v>
      </c>
      <c r="Z151" s="28">
        <v>1</v>
      </c>
      <c r="AA151" s="16"/>
      <c r="AB151" s="28">
        <v>2</v>
      </c>
      <c r="AC151" s="16"/>
      <c r="AD151" s="28">
        <v>1</v>
      </c>
      <c r="AE151" s="28">
        <v>1</v>
      </c>
      <c r="AF151" s="28">
        <v>2</v>
      </c>
      <c r="AG151" s="16"/>
      <c r="AH151" s="16"/>
      <c r="AI151" s="16"/>
      <c r="AJ151" s="16"/>
      <c r="AK151" s="16"/>
      <c r="AL151" s="16"/>
      <c r="AM151" s="16"/>
      <c r="AN151" s="16"/>
    </row>
    <row r="152" spans="1:40" x14ac:dyDescent="0.35">
      <c r="A152" s="16"/>
      <c r="B152" s="16"/>
      <c r="C152" s="28" t="s">
        <v>159</v>
      </c>
      <c r="D152" s="16"/>
      <c r="E152" s="16"/>
      <c r="F152" s="28">
        <v>2</v>
      </c>
      <c r="G152" s="28">
        <v>4</v>
      </c>
      <c r="H152" s="28">
        <v>1</v>
      </c>
      <c r="I152" s="28" t="s">
        <v>194</v>
      </c>
      <c r="J152" s="16"/>
      <c r="K152" s="16"/>
      <c r="L152" s="28">
        <v>4</v>
      </c>
      <c r="M152" s="28">
        <v>3</v>
      </c>
      <c r="N152" s="28">
        <v>3</v>
      </c>
      <c r="O152" s="28"/>
      <c r="P152" s="16"/>
      <c r="Q152" s="28">
        <v>3</v>
      </c>
      <c r="R152" s="28">
        <v>4</v>
      </c>
      <c r="S152" s="28">
        <v>3</v>
      </c>
      <c r="T152" s="28">
        <v>2</v>
      </c>
      <c r="U152" s="28">
        <v>3</v>
      </c>
      <c r="V152" s="16"/>
      <c r="W152" s="16"/>
      <c r="X152" s="28">
        <v>4</v>
      </c>
      <c r="Y152" s="28">
        <v>4</v>
      </c>
      <c r="Z152" s="28">
        <v>3</v>
      </c>
      <c r="AA152" s="16"/>
      <c r="AB152" s="28">
        <v>3</v>
      </c>
      <c r="AC152" s="16"/>
      <c r="AD152" s="28">
        <v>3</v>
      </c>
      <c r="AE152" s="28">
        <v>3</v>
      </c>
      <c r="AF152" s="28">
        <v>3</v>
      </c>
      <c r="AG152" s="16"/>
      <c r="AH152" s="16"/>
      <c r="AI152" s="16"/>
      <c r="AJ152" s="16"/>
      <c r="AK152" s="16"/>
      <c r="AL152" s="16"/>
      <c r="AM152" s="16"/>
      <c r="AN152" s="16"/>
    </row>
    <row r="153" spans="1:40" x14ac:dyDescent="0.35">
      <c r="A153" s="16"/>
      <c r="B153" s="16"/>
      <c r="C153" s="28" t="s">
        <v>159</v>
      </c>
      <c r="D153" s="16"/>
      <c r="E153" s="16"/>
      <c r="F153" s="28">
        <v>5</v>
      </c>
      <c r="G153" s="28">
        <v>4</v>
      </c>
      <c r="H153" s="28">
        <v>5</v>
      </c>
      <c r="I153" s="16"/>
      <c r="J153" s="16"/>
      <c r="K153" s="16"/>
      <c r="L153" s="28">
        <v>4</v>
      </c>
      <c r="M153" s="28">
        <v>4</v>
      </c>
      <c r="N153" s="28">
        <v>3</v>
      </c>
      <c r="O153" s="28"/>
      <c r="P153" s="16"/>
      <c r="Q153" s="28">
        <v>3</v>
      </c>
      <c r="R153" s="28">
        <v>5</v>
      </c>
      <c r="S153" s="28">
        <v>3</v>
      </c>
      <c r="T153" s="28">
        <v>4</v>
      </c>
      <c r="U153" s="28">
        <v>5</v>
      </c>
      <c r="V153" s="16"/>
      <c r="W153" s="16"/>
      <c r="X153" s="28">
        <v>5</v>
      </c>
      <c r="Y153" s="28">
        <v>4</v>
      </c>
      <c r="Z153" s="28">
        <v>4</v>
      </c>
      <c r="AA153" s="16"/>
      <c r="AB153" s="28">
        <v>4</v>
      </c>
      <c r="AC153" s="16"/>
      <c r="AD153" s="28">
        <v>5</v>
      </c>
      <c r="AE153" s="28">
        <v>5</v>
      </c>
      <c r="AF153" s="28">
        <v>4</v>
      </c>
      <c r="AG153" s="16"/>
      <c r="AH153" s="16"/>
      <c r="AI153" s="16"/>
      <c r="AJ153" s="16"/>
      <c r="AK153" s="16"/>
      <c r="AL153" s="16"/>
      <c r="AM153" s="16"/>
      <c r="AN153" s="16"/>
    </row>
    <row r="154" spans="1:40" x14ac:dyDescent="0.35">
      <c r="A154" s="16"/>
      <c r="B154" s="16"/>
      <c r="C154" s="28" t="s">
        <v>159</v>
      </c>
      <c r="D154" s="16"/>
      <c r="E154" s="16"/>
      <c r="F154" s="28">
        <v>5</v>
      </c>
      <c r="G154" s="28">
        <v>3</v>
      </c>
      <c r="H154" s="28">
        <v>3</v>
      </c>
      <c r="I154" s="16"/>
      <c r="J154" s="16"/>
      <c r="K154" s="16"/>
      <c r="L154" s="28">
        <v>2</v>
      </c>
      <c r="M154" s="28">
        <v>2</v>
      </c>
      <c r="N154" s="28">
        <v>3</v>
      </c>
      <c r="O154" s="28"/>
      <c r="P154" s="16"/>
      <c r="Q154" s="28">
        <v>2</v>
      </c>
      <c r="R154" s="28">
        <v>5</v>
      </c>
      <c r="S154" s="28">
        <v>3</v>
      </c>
      <c r="T154" s="28">
        <v>2</v>
      </c>
      <c r="U154" s="28">
        <v>5</v>
      </c>
      <c r="V154" s="16"/>
      <c r="W154" s="16"/>
      <c r="X154" s="28">
        <v>1</v>
      </c>
      <c r="Y154" s="28">
        <v>1</v>
      </c>
      <c r="Z154" s="28">
        <v>1</v>
      </c>
      <c r="AA154" s="16"/>
      <c r="AB154" s="28">
        <v>3</v>
      </c>
      <c r="AC154" s="16"/>
      <c r="AD154" s="28">
        <v>5</v>
      </c>
      <c r="AE154" s="28">
        <v>3</v>
      </c>
      <c r="AF154" s="28">
        <v>4</v>
      </c>
      <c r="AG154" s="16"/>
      <c r="AH154" s="16"/>
      <c r="AI154" s="16"/>
      <c r="AJ154" s="16"/>
      <c r="AK154" s="16"/>
      <c r="AL154" s="16"/>
      <c r="AM154" s="16"/>
      <c r="AN154" s="16"/>
    </row>
    <row r="155" spans="1:40" x14ac:dyDescent="0.35">
      <c r="A155" s="16"/>
      <c r="B155" s="16"/>
      <c r="C155" s="28" t="s">
        <v>159</v>
      </c>
      <c r="D155" s="16"/>
      <c r="E155" s="16"/>
      <c r="F155" s="28">
        <v>4</v>
      </c>
      <c r="G155" s="28">
        <v>3</v>
      </c>
      <c r="H155" s="28">
        <v>5</v>
      </c>
      <c r="I155" s="28" t="s">
        <v>86</v>
      </c>
      <c r="J155" s="16"/>
      <c r="K155" s="16"/>
      <c r="L155" s="28">
        <v>3</v>
      </c>
      <c r="M155" s="28">
        <v>4</v>
      </c>
      <c r="N155" s="28">
        <v>4</v>
      </c>
      <c r="O155" s="28"/>
      <c r="P155" s="16"/>
      <c r="Q155" s="28">
        <v>4</v>
      </c>
      <c r="R155" s="28">
        <v>5</v>
      </c>
      <c r="S155" s="28">
        <v>3</v>
      </c>
      <c r="T155" s="28">
        <v>4</v>
      </c>
      <c r="U155" s="28">
        <v>5</v>
      </c>
      <c r="V155" s="16"/>
      <c r="W155" s="16"/>
      <c r="X155" s="28">
        <v>5</v>
      </c>
      <c r="Y155" s="28">
        <v>5</v>
      </c>
      <c r="Z155" s="28">
        <v>3</v>
      </c>
      <c r="AA155" s="16"/>
      <c r="AB155" s="28">
        <v>3</v>
      </c>
      <c r="AC155" s="16"/>
      <c r="AD155" s="28">
        <v>3</v>
      </c>
      <c r="AE155" s="28">
        <v>3</v>
      </c>
      <c r="AF155" s="28">
        <v>3</v>
      </c>
      <c r="AG155" s="16"/>
      <c r="AH155" s="16"/>
      <c r="AI155" s="16"/>
      <c r="AJ155" s="16"/>
      <c r="AK155" s="16"/>
      <c r="AL155" s="16"/>
      <c r="AM155" s="16"/>
      <c r="AN155" s="16"/>
    </row>
    <row r="156" spans="1:40" x14ac:dyDescent="0.35">
      <c r="A156" s="16"/>
      <c r="B156" s="16"/>
      <c r="C156" s="28" t="s">
        <v>159</v>
      </c>
      <c r="D156" s="16"/>
      <c r="E156" s="16"/>
      <c r="F156" s="28">
        <v>3</v>
      </c>
      <c r="G156" s="28">
        <v>5</v>
      </c>
      <c r="H156" s="28">
        <v>5</v>
      </c>
      <c r="I156" s="28" t="s">
        <v>86</v>
      </c>
      <c r="J156" s="16"/>
      <c r="K156" s="16"/>
      <c r="L156" s="28">
        <v>2</v>
      </c>
      <c r="M156" s="28">
        <v>1</v>
      </c>
      <c r="N156" s="28">
        <v>1</v>
      </c>
      <c r="O156" s="28"/>
      <c r="P156" s="16"/>
      <c r="Q156" s="28">
        <v>5</v>
      </c>
      <c r="R156" s="28">
        <v>5</v>
      </c>
      <c r="S156" s="28">
        <v>5</v>
      </c>
      <c r="T156" s="28">
        <v>3</v>
      </c>
      <c r="U156" s="28">
        <v>5</v>
      </c>
      <c r="V156" s="16"/>
      <c r="W156" s="16"/>
      <c r="X156" s="28">
        <v>3</v>
      </c>
      <c r="Y156" s="28">
        <v>4</v>
      </c>
      <c r="Z156" s="28">
        <v>4</v>
      </c>
      <c r="AA156" s="16"/>
      <c r="AB156" s="28">
        <v>3</v>
      </c>
      <c r="AC156" s="16"/>
      <c r="AD156" s="28">
        <v>4</v>
      </c>
      <c r="AE156" s="28">
        <v>3</v>
      </c>
      <c r="AF156" s="28">
        <v>4</v>
      </c>
      <c r="AG156" s="16"/>
      <c r="AH156" s="16"/>
      <c r="AI156" s="16"/>
      <c r="AJ156" s="16"/>
      <c r="AK156" s="16"/>
      <c r="AL156" s="16"/>
      <c r="AM156" s="16"/>
      <c r="AN156" s="16"/>
    </row>
    <row r="157" spans="1:40" x14ac:dyDescent="0.35">
      <c r="A157" s="16"/>
      <c r="B157" s="16"/>
      <c r="C157" s="28" t="s">
        <v>159</v>
      </c>
      <c r="D157" s="16"/>
      <c r="E157" s="16"/>
      <c r="F157" s="28">
        <v>2</v>
      </c>
      <c r="G157" s="28">
        <v>4</v>
      </c>
      <c r="H157" s="28">
        <v>5</v>
      </c>
      <c r="I157" s="16"/>
      <c r="J157" s="16"/>
      <c r="K157" s="16"/>
      <c r="L157" s="28">
        <v>5</v>
      </c>
      <c r="M157" s="28">
        <v>4</v>
      </c>
      <c r="N157" s="28">
        <v>2</v>
      </c>
      <c r="O157" s="28"/>
      <c r="P157" s="16"/>
      <c r="Q157" s="28">
        <v>2</v>
      </c>
      <c r="R157" s="28">
        <v>5</v>
      </c>
      <c r="S157" s="28">
        <v>2</v>
      </c>
      <c r="T157" s="28">
        <v>3</v>
      </c>
      <c r="U157" s="28">
        <v>4</v>
      </c>
      <c r="V157" s="16"/>
      <c r="W157" s="16"/>
      <c r="X157" s="28">
        <v>2</v>
      </c>
      <c r="Y157" s="28">
        <v>4</v>
      </c>
      <c r="Z157" s="28">
        <v>4</v>
      </c>
      <c r="AA157" s="16"/>
      <c r="AB157" s="28">
        <v>2</v>
      </c>
      <c r="AC157" s="16"/>
      <c r="AD157" s="28">
        <v>4</v>
      </c>
      <c r="AE157" s="28">
        <v>4</v>
      </c>
      <c r="AF157" s="28">
        <v>3</v>
      </c>
      <c r="AG157" s="16"/>
      <c r="AH157" s="16"/>
      <c r="AI157" s="16"/>
      <c r="AJ157" s="16"/>
      <c r="AK157" s="16"/>
      <c r="AL157" s="16"/>
      <c r="AM157" s="16"/>
      <c r="AN157" s="16"/>
    </row>
    <row r="158" spans="1:40" x14ac:dyDescent="0.35">
      <c r="A158" s="16"/>
      <c r="B158" s="16"/>
      <c r="C158" s="28" t="s">
        <v>159</v>
      </c>
      <c r="D158" s="16"/>
      <c r="E158" s="16"/>
      <c r="F158" s="28">
        <v>4</v>
      </c>
      <c r="G158" s="28">
        <v>4</v>
      </c>
      <c r="H158" s="28">
        <v>3</v>
      </c>
      <c r="I158" s="28" t="s">
        <v>195</v>
      </c>
      <c r="J158" s="16"/>
      <c r="K158" s="16"/>
      <c r="L158" s="28">
        <v>4</v>
      </c>
      <c r="M158" s="28">
        <v>4</v>
      </c>
      <c r="N158" s="28">
        <v>4</v>
      </c>
      <c r="O158" s="28"/>
      <c r="P158" s="16"/>
      <c r="Q158" s="28">
        <v>3</v>
      </c>
      <c r="R158" s="28">
        <v>4</v>
      </c>
      <c r="S158" s="28">
        <v>4</v>
      </c>
      <c r="T158" s="28">
        <v>2</v>
      </c>
      <c r="U158" s="28">
        <v>4</v>
      </c>
      <c r="V158" s="16"/>
      <c r="W158" s="16"/>
      <c r="X158" s="28">
        <v>3</v>
      </c>
      <c r="Y158" s="28">
        <v>3</v>
      </c>
      <c r="Z158" s="28">
        <v>3</v>
      </c>
      <c r="AA158" s="16"/>
      <c r="AB158" s="28">
        <v>3</v>
      </c>
      <c r="AC158" s="16"/>
      <c r="AD158" s="28">
        <v>4</v>
      </c>
      <c r="AE158" s="28">
        <v>3</v>
      </c>
      <c r="AF158" s="28">
        <v>3</v>
      </c>
      <c r="AG158" s="16"/>
      <c r="AH158" s="16"/>
      <c r="AI158" s="16"/>
      <c r="AJ158" s="16"/>
      <c r="AK158" s="16"/>
      <c r="AL158" s="16"/>
      <c r="AM158" s="16"/>
      <c r="AN158" s="16"/>
    </row>
    <row r="159" spans="1:40" x14ac:dyDescent="0.35">
      <c r="A159" s="16"/>
      <c r="B159" s="16"/>
      <c r="C159" s="28" t="s">
        <v>159</v>
      </c>
      <c r="D159" s="16"/>
      <c r="E159" s="16"/>
      <c r="F159" s="28">
        <v>4</v>
      </c>
      <c r="G159" s="28">
        <v>4</v>
      </c>
      <c r="H159" s="28">
        <v>4</v>
      </c>
      <c r="I159" s="28" t="s">
        <v>196</v>
      </c>
      <c r="J159" s="16"/>
      <c r="K159" s="16"/>
      <c r="L159" s="28">
        <v>4</v>
      </c>
      <c r="M159" s="28">
        <v>4</v>
      </c>
      <c r="N159" s="28">
        <v>1</v>
      </c>
      <c r="O159" s="28"/>
      <c r="P159" s="16"/>
      <c r="Q159" s="28">
        <v>1</v>
      </c>
      <c r="R159" s="28">
        <v>5</v>
      </c>
      <c r="S159" s="28">
        <v>3</v>
      </c>
      <c r="T159" s="28">
        <v>3</v>
      </c>
      <c r="U159" s="28">
        <v>4</v>
      </c>
      <c r="V159" s="16"/>
      <c r="W159" s="16"/>
      <c r="X159" s="28">
        <v>4</v>
      </c>
      <c r="Y159" s="28">
        <v>4</v>
      </c>
      <c r="Z159" s="28">
        <v>3</v>
      </c>
      <c r="AA159" s="16"/>
      <c r="AB159" s="28">
        <v>4</v>
      </c>
      <c r="AC159" s="16"/>
      <c r="AD159" s="28">
        <v>4</v>
      </c>
      <c r="AE159" s="28">
        <v>2</v>
      </c>
      <c r="AF159" s="28">
        <v>3</v>
      </c>
      <c r="AG159" s="16"/>
      <c r="AH159" s="16"/>
      <c r="AI159" s="16"/>
      <c r="AJ159" s="16"/>
      <c r="AK159" s="16"/>
      <c r="AL159" s="16"/>
      <c r="AM159" s="16"/>
      <c r="AN159" s="16"/>
    </row>
    <row r="160" spans="1:40" x14ac:dyDescent="0.35">
      <c r="A160" s="16"/>
      <c r="B160" s="16"/>
      <c r="C160" s="28" t="s">
        <v>159</v>
      </c>
      <c r="D160" s="16"/>
      <c r="E160" s="16"/>
      <c r="F160" s="28">
        <v>4</v>
      </c>
      <c r="G160" s="28">
        <v>5</v>
      </c>
      <c r="H160" s="28">
        <v>5</v>
      </c>
      <c r="I160" s="16"/>
      <c r="J160" s="16"/>
      <c r="K160" s="16"/>
      <c r="L160" s="28">
        <v>5</v>
      </c>
      <c r="M160" s="28">
        <v>5</v>
      </c>
      <c r="N160" s="28">
        <v>3</v>
      </c>
      <c r="O160" s="28"/>
      <c r="P160" s="16"/>
      <c r="Q160" s="28">
        <v>5</v>
      </c>
      <c r="R160" s="28">
        <v>5</v>
      </c>
      <c r="S160" s="28">
        <v>5</v>
      </c>
      <c r="T160" s="28">
        <v>3</v>
      </c>
      <c r="U160" s="28">
        <v>5</v>
      </c>
      <c r="V160" s="16"/>
      <c r="W160" s="16"/>
      <c r="X160" s="28">
        <v>5</v>
      </c>
      <c r="Y160" s="28">
        <v>5</v>
      </c>
      <c r="Z160" s="28">
        <v>2</v>
      </c>
      <c r="AA160" s="16"/>
      <c r="AB160" s="28">
        <v>2</v>
      </c>
      <c r="AC160" s="16"/>
      <c r="AD160" s="28">
        <v>3</v>
      </c>
      <c r="AE160" s="28">
        <v>4</v>
      </c>
      <c r="AF160" s="28">
        <v>3</v>
      </c>
      <c r="AG160" s="16"/>
      <c r="AH160" s="16"/>
      <c r="AI160" s="16"/>
      <c r="AJ160" s="16"/>
      <c r="AK160" s="16"/>
      <c r="AL160" s="16"/>
      <c r="AM160" s="16"/>
      <c r="AN160" s="16"/>
    </row>
    <row r="161" spans="1:40" x14ac:dyDescent="0.35">
      <c r="A161" s="16"/>
      <c r="B161" s="16"/>
      <c r="C161" s="28" t="s">
        <v>159</v>
      </c>
      <c r="D161" s="16"/>
      <c r="E161" s="16"/>
      <c r="F161" s="28">
        <v>3</v>
      </c>
      <c r="G161" s="28">
        <v>3</v>
      </c>
      <c r="H161" s="28">
        <v>3</v>
      </c>
      <c r="I161" s="16"/>
      <c r="J161" s="16"/>
      <c r="K161" s="16"/>
      <c r="L161" s="28">
        <v>3</v>
      </c>
      <c r="M161" s="28">
        <v>2</v>
      </c>
      <c r="N161" s="28">
        <v>2</v>
      </c>
      <c r="O161" s="28"/>
      <c r="P161" s="16"/>
      <c r="Q161" s="28">
        <v>3</v>
      </c>
      <c r="R161" s="28">
        <v>5</v>
      </c>
      <c r="S161" s="28">
        <v>4</v>
      </c>
      <c r="T161" s="28">
        <v>2</v>
      </c>
      <c r="U161" s="28">
        <v>4</v>
      </c>
      <c r="V161" s="16"/>
      <c r="W161" s="16"/>
      <c r="X161" s="28">
        <v>3</v>
      </c>
      <c r="Y161" s="28">
        <v>2</v>
      </c>
      <c r="Z161" s="28">
        <v>2</v>
      </c>
      <c r="AA161" s="16"/>
      <c r="AB161" s="28">
        <v>3</v>
      </c>
      <c r="AC161" s="16"/>
      <c r="AD161" s="28">
        <v>3</v>
      </c>
      <c r="AE161" s="28">
        <v>3</v>
      </c>
      <c r="AF161" s="28">
        <v>3</v>
      </c>
      <c r="AG161" s="16"/>
      <c r="AH161" s="16"/>
      <c r="AI161" s="16"/>
      <c r="AJ161" s="16"/>
      <c r="AK161" s="16"/>
      <c r="AL161" s="16"/>
      <c r="AM161" s="16"/>
      <c r="AN161" s="16"/>
    </row>
    <row r="162" spans="1:40" x14ac:dyDescent="0.35">
      <c r="A162" s="16"/>
      <c r="B162" s="16"/>
      <c r="C162" s="28" t="s">
        <v>159</v>
      </c>
      <c r="D162" s="16"/>
      <c r="E162" s="16"/>
      <c r="F162" s="28">
        <v>3</v>
      </c>
      <c r="G162" s="28">
        <v>4</v>
      </c>
      <c r="H162" s="28">
        <v>4</v>
      </c>
      <c r="I162" s="16"/>
      <c r="J162" s="16"/>
      <c r="K162" s="16"/>
      <c r="L162" s="28">
        <v>4</v>
      </c>
      <c r="M162" s="28">
        <v>5</v>
      </c>
      <c r="N162" s="28">
        <v>4</v>
      </c>
      <c r="O162" s="28"/>
      <c r="P162" s="16"/>
      <c r="Q162" s="28">
        <v>3</v>
      </c>
      <c r="R162" s="28">
        <v>4</v>
      </c>
      <c r="S162" s="28">
        <v>2</v>
      </c>
      <c r="T162" s="28">
        <v>3</v>
      </c>
      <c r="U162" s="28">
        <v>3</v>
      </c>
      <c r="V162" s="16"/>
      <c r="W162" s="16"/>
      <c r="X162" s="28">
        <v>3</v>
      </c>
      <c r="Y162" s="28">
        <v>3</v>
      </c>
      <c r="Z162" s="28">
        <v>2</v>
      </c>
      <c r="AA162" s="16"/>
      <c r="AB162" s="28">
        <v>4</v>
      </c>
      <c r="AC162" s="16"/>
      <c r="AD162" s="28">
        <v>5</v>
      </c>
      <c r="AE162" s="28">
        <v>5</v>
      </c>
      <c r="AF162" s="28">
        <v>5</v>
      </c>
      <c r="AG162" s="16"/>
      <c r="AH162" s="16"/>
      <c r="AI162" s="16"/>
      <c r="AJ162" s="16"/>
      <c r="AK162" s="16"/>
      <c r="AL162" s="16"/>
      <c r="AM162" s="16"/>
      <c r="AN162" s="16"/>
    </row>
    <row r="163" spans="1:40" x14ac:dyDescent="0.35">
      <c r="A163" s="16"/>
      <c r="B163" s="16"/>
      <c r="C163" s="28" t="s">
        <v>159</v>
      </c>
      <c r="D163" s="16"/>
      <c r="E163" s="16"/>
      <c r="F163" s="28">
        <v>2</v>
      </c>
      <c r="G163" s="28">
        <v>4</v>
      </c>
      <c r="H163" s="28">
        <v>4</v>
      </c>
      <c r="I163" s="28" t="s">
        <v>86</v>
      </c>
      <c r="J163" s="16"/>
      <c r="K163" s="16"/>
      <c r="L163" s="28">
        <v>1</v>
      </c>
      <c r="M163" s="28">
        <v>2</v>
      </c>
      <c r="N163" s="28">
        <v>4</v>
      </c>
      <c r="O163" s="28"/>
      <c r="P163" s="16"/>
      <c r="Q163" s="28">
        <v>3</v>
      </c>
      <c r="R163" s="28">
        <v>4</v>
      </c>
      <c r="S163" s="28">
        <v>4</v>
      </c>
      <c r="T163" s="28">
        <v>1</v>
      </c>
      <c r="U163" s="28">
        <v>4</v>
      </c>
      <c r="V163" s="16"/>
      <c r="W163" s="16"/>
      <c r="X163" s="28">
        <v>1</v>
      </c>
      <c r="Y163" s="28">
        <v>4</v>
      </c>
      <c r="Z163" s="28">
        <v>1</v>
      </c>
      <c r="AA163" s="16"/>
      <c r="AB163" s="28">
        <v>2</v>
      </c>
      <c r="AC163" s="16"/>
      <c r="AD163" s="28">
        <v>4</v>
      </c>
      <c r="AE163" s="28">
        <v>4</v>
      </c>
      <c r="AF163" s="28">
        <v>4</v>
      </c>
      <c r="AG163" s="16"/>
      <c r="AH163" s="16"/>
      <c r="AI163" s="16"/>
      <c r="AJ163" s="16"/>
      <c r="AK163" s="16"/>
      <c r="AL163" s="16"/>
      <c r="AM163" s="16"/>
      <c r="AN163" s="16"/>
    </row>
    <row r="164" spans="1:40" x14ac:dyDescent="0.35">
      <c r="A164" s="16"/>
      <c r="B164" s="16"/>
      <c r="C164" s="28" t="s">
        <v>159</v>
      </c>
      <c r="D164" s="16"/>
      <c r="E164" s="16"/>
      <c r="F164" s="28">
        <v>4</v>
      </c>
      <c r="G164" s="28">
        <v>4</v>
      </c>
      <c r="H164" s="28">
        <v>4</v>
      </c>
      <c r="I164" s="28" t="s">
        <v>86</v>
      </c>
      <c r="J164" s="16"/>
      <c r="K164" s="16"/>
      <c r="L164" s="28">
        <v>3</v>
      </c>
      <c r="M164" s="28">
        <v>3</v>
      </c>
      <c r="N164" s="28">
        <v>2</v>
      </c>
      <c r="O164" s="28"/>
      <c r="P164" s="16"/>
      <c r="Q164" s="28">
        <v>4</v>
      </c>
      <c r="R164" s="28">
        <v>5</v>
      </c>
      <c r="S164" s="28">
        <v>4</v>
      </c>
      <c r="T164" s="28">
        <v>4</v>
      </c>
      <c r="U164" s="28">
        <v>5</v>
      </c>
      <c r="V164" s="16"/>
      <c r="W164" s="16"/>
      <c r="X164" s="28">
        <v>3</v>
      </c>
      <c r="Y164" s="28">
        <v>3</v>
      </c>
      <c r="Z164" s="28">
        <v>3</v>
      </c>
      <c r="AA164" s="16"/>
      <c r="AB164" s="28">
        <v>4</v>
      </c>
      <c r="AC164" s="16"/>
      <c r="AD164" s="28">
        <v>4</v>
      </c>
      <c r="AE164" s="28">
        <v>4</v>
      </c>
      <c r="AF164" s="28">
        <v>4</v>
      </c>
      <c r="AG164" s="16"/>
      <c r="AH164" s="16"/>
      <c r="AI164" s="16"/>
      <c r="AJ164" s="16"/>
      <c r="AK164" s="16"/>
      <c r="AL164" s="16"/>
      <c r="AM164" s="16"/>
      <c r="AN164" s="16"/>
    </row>
    <row r="165" spans="1:40" x14ac:dyDescent="0.35">
      <c r="A165" s="16"/>
      <c r="B165" s="16"/>
      <c r="C165" s="28" t="s">
        <v>159</v>
      </c>
      <c r="D165" s="16"/>
      <c r="E165" s="16"/>
      <c r="F165" s="28">
        <v>4</v>
      </c>
      <c r="G165" s="28">
        <v>5</v>
      </c>
      <c r="H165" s="28">
        <v>5</v>
      </c>
      <c r="I165" s="16"/>
      <c r="J165" s="16"/>
      <c r="K165" s="16"/>
      <c r="L165" s="28">
        <v>4</v>
      </c>
      <c r="M165" s="28">
        <v>1</v>
      </c>
      <c r="N165" s="28">
        <v>4</v>
      </c>
      <c r="O165" s="28"/>
      <c r="P165" s="16"/>
      <c r="Q165" s="28">
        <v>4</v>
      </c>
      <c r="R165" s="28">
        <v>5</v>
      </c>
      <c r="S165" s="28">
        <v>2</v>
      </c>
      <c r="T165" s="28">
        <v>2</v>
      </c>
      <c r="U165" s="28">
        <v>4</v>
      </c>
      <c r="V165" s="16"/>
      <c r="W165" s="16"/>
      <c r="X165" s="28">
        <v>4</v>
      </c>
      <c r="Y165" s="28">
        <v>4</v>
      </c>
      <c r="Z165" s="28">
        <v>2</v>
      </c>
      <c r="AA165" s="16"/>
      <c r="AB165" s="28">
        <v>2</v>
      </c>
      <c r="AC165" s="16"/>
      <c r="AD165" s="28">
        <v>4</v>
      </c>
      <c r="AE165" s="28">
        <v>2</v>
      </c>
      <c r="AF165" s="28">
        <v>4</v>
      </c>
      <c r="AG165" s="16"/>
      <c r="AH165" s="16"/>
      <c r="AI165" s="16"/>
      <c r="AJ165" s="16"/>
      <c r="AK165" s="16"/>
      <c r="AL165" s="16"/>
      <c r="AM165" s="16"/>
      <c r="AN165" s="16"/>
    </row>
    <row r="166" spans="1:40" x14ac:dyDescent="0.35">
      <c r="A166" s="16"/>
      <c r="B166" s="16"/>
      <c r="C166" s="28" t="s">
        <v>159</v>
      </c>
      <c r="D166" s="16"/>
      <c r="E166" s="16"/>
      <c r="F166" s="28">
        <v>5</v>
      </c>
      <c r="G166" s="28">
        <v>5</v>
      </c>
      <c r="H166" s="28">
        <v>1</v>
      </c>
      <c r="I166" s="16"/>
      <c r="J166" s="16"/>
      <c r="K166" s="16"/>
      <c r="L166" s="28">
        <v>1</v>
      </c>
      <c r="M166" s="28">
        <v>1</v>
      </c>
      <c r="N166" s="28">
        <v>1</v>
      </c>
      <c r="O166" s="28"/>
      <c r="P166" s="16"/>
      <c r="Q166" s="28">
        <v>1</v>
      </c>
      <c r="R166" s="28">
        <v>5</v>
      </c>
      <c r="S166" s="28">
        <v>3</v>
      </c>
      <c r="T166" s="28">
        <v>1</v>
      </c>
      <c r="U166" s="28">
        <v>5</v>
      </c>
      <c r="V166" s="16"/>
      <c r="W166" s="16"/>
      <c r="X166" s="28">
        <v>4</v>
      </c>
      <c r="Y166" s="28">
        <v>4</v>
      </c>
      <c r="Z166" s="28">
        <v>4</v>
      </c>
      <c r="AA166" s="16"/>
      <c r="AB166" s="28">
        <v>3</v>
      </c>
      <c r="AC166" s="16"/>
      <c r="AD166" s="28">
        <v>3</v>
      </c>
      <c r="AE166" s="28">
        <v>3</v>
      </c>
      <c r="AF166" s="28">
        <v>3</v>
      </c>
      <c r="AG166" s="16"/>
      <c r="AH166" s="16"/>
      <c r="AI166" s="16"/>
      <c r="AJ166" s="16"/>
      <c r="AK166" s="16"/>
      <c r="AL166" s="16"/>
      <c r="AM166" s="16"/>
      <c r="AN166" s="16"/>
    </row>
    <row r="167" spans="1:40" x14ac:dyDescent="0.35">
      <c r="A167" s="16"/>
      <c r="B167" s="16"/>
      <c r="C167" s="28" t="s">
        <v>159</v>
      </c>
      <c r="D167" s="16"/>
      <c r="E167" s="16"/>
      <c r="F167" s="28">
        <v>3</v>
      </c>
      <c r="G167" s="28">
        <v>4</v>
      </c>
      <c r="H167" s="28">
        <v>5</v>
      </c>
      <c r="I167" s="16"/>
      <c r="J167" s="16"/>
      <c r="K167" s="16"/>
      <c r="L167" s="28">
        <v>3</v>
      </c>
      <c r="M167" s="28">
        <v>4</v>
      </c>
      <c r="N167" s="28">
        <v>2</v>
      </c>
      <c r="O167" s="28"/>
      <c r="P167" s="16"/>
      <c r="Q167" s="28">
        <v>3</v>
      </c>
      <c r="R167" s="28">
        <v>4</v>
      </c>
      <c r="S167" s="28">
        <v>4</v>
      </c>
      <c r="T167" s="28">
        <v>4</v>
      </c>
      <c r="U167" s="28">
        <v>4</v>
      </c>
      <c r="V167" s="16"/>
      <c r="W167" s="16"/>
      <c r="X167" s="28">
        <v>4</v>
      </c>
      <c r="Y167" s="28">
        <v>3</v>
      </c>
      <c r="Z167" s="28">
        <v>2</v>
      </c>
      <c r="AA167" s="16"/>
      <c r="AB167" s="28">
        <v>3</v>
      </c>
      <c r="AC167" s="16"/>
      <c r="AD167" s="28">
        <v>5</v>
      </c>
      <c r="AE167" s="28">
        <v>5</v>
      </c>
      <c r="AF167" s="28">
        <v>4</v>
      </c>
      <c r="AG167" s="16"/>
      <c r="AH167" s="16"/>
      <c r="AI167" s="16"/>
      <c r="AJ167" s="16"/>
      <c r="AK167" s="16"/>
      <c r="AL167" s="16"/>
      <c r="AM167" s="16"/>
      <c r="AN167" s="16"/>
    </row>
    <row r="168" spans="1:40" x14ac:dyDescent="0.35">
      <c r="A168" s="16"/>
      <c r="B168" s="16"/>
      <c r="C168" s="28" t="s">
        <v>159</v>
      </c>
      <c r="D168" s="16"/>
      <c r="E168" s="16"/>
      <c r="F168" s="28">
        <v>4</v>
      </c>
      <c r="G168" s="28">
        <v>4</v>
      </c>
      <c r="H168" s="28">
        <v>4</v>
      </c>
      <c r="I168" s="16"/>
      <c r="J168" s="16"/>
      <c r="K168" s="16"/>
      <c r="L168" s="28">
        <v>1</v>
      </c>
      <c r="M168" s="28">
        <v>1</v>
      </c>
      <c r="N168" s="28">
        <v>1</v>
      </c>
      <c r="O168" s="28"/>
      <c r="P168" s="16"/>
      <c r="Q168" s="28">
        <v>1</v>
      </c>
      <c r="R168" s="28">
        <v>3</v>
      </c>
      <c r="S168" s="28">
        <v>3</v>
      </c>
      <c r="T168" s="28">
        <v>2</v>
      </c>
      <c r="U168" s="28">
        <v>3</v>
      </c>
      <c r="V168" s="16"/>
      <c r="W168" s="16"/>
      <c r="X168" s="28">
        <v>1</v>
      </c>
      <c r="Y168" s="28">
        <v>3</v>
      </c>
      <c r="Z168" s="28">
        <v>3</v>
      </c>
      <c r="AA168" s="16"/>
      <c r="AB168" s="28">
        <v>1</v>
      </c>
      <c r="AC168" s="16"/>
      <c r="AD168" s="28">
        <v>4</v>
      </c>
      <c r="AE168" s="28">
        <v>3</v>
      </c>
      <c r="AF168" s="28">
        <v>4</v>
      </c>
      <c r="AG168" s="16"/>
      <c r="AH168" s="16"/>
      <c r="AI168" s="16"/>
      <c r="AJ168" s="16"/>
      <c r="AK168" s="16"/>
      <c r="AL168" s="16"/>
      <c r="AM168" s="16"/>
      <c r="AN168" s="16"/>
    </row>
    <row r="169" spans="1:40" x14ac:dyDescent="0.35">
      <c r="A169" s="16"/>
      <c r="B169" s="16"/>
      <c r="C169" s="28" t="s">
        <v>159</v>
      </c>
      <c r="D169" s="16"/>
      <c r="E169" s="16"/>
      <c r="F169" s="28">
        <v>4</v>
      </c>
      <c r="G169" s="28">
        <v>4</v>
      </c>
      <c r="H169" s="28">
        <v>5</v>
      </c>
      <c r="I169" s="28" t="s">
        <v>86</v>
      </c>
      <c r="J169" s="16"/>
      <c r="K169" s="16"/>
      <c r="L169" s="28">
        <v>4</v>
      </c>
      <c r="M169" s="28">
        <v>2</v>
      </c>
      <c r="N169" s="28">
        <v>2</v>
      </c>
      <c r="O169" s="28"/>
      <c r="P169" s="16"/>
      <c r="Q169" s="28">
        <v>2</v>
      </c>
      <c r="R169" s="28">
        <v>4</v>
      </c>
      <c r="S169" s="28">
        <v>4</v>
      </c>
      <c r="T169" s="28">
        <v>3</v>
      </c>
      <c r="U169" s="28">
        <v>4</v>
      </c>
      <c r="V169" s="16"/>
      <c r="W169" s="16"/>
      <c r="X169" s="28">
        <v>1</v>
      </c>
      <c r="Y169" s="28">
        <v>1</v>
      </c>
      <c r="Z169" s="28">
        <v>3</v>
      </c>
      <c r="AA169" s="16"/>
      <c r="AB169" s="28">
        <v>1</v>
      </c>
      <c r="AC169" s="16"/>
      <c r="AD169" s="28">
        <v>1</v>
      </c>
      <c r="AE169" s="28">
        <v>1</v>
      </c>
      <c r="AF169" s="28">
        <v>1</v>
      </c>
      <c r="AG169" s="16"/>
      <c r="AH169" s="16"/>
      <c r="AI169" s="16"/>
      <c r="AJ169" s="16"/>
      <c r="AK169" s="16"/>
      <c r="AL169" s="16"/>
      <c r="AM169" s="16"/>
      <c r="AN169" s="16"/>
    </row>
    <row r="170" spans="1:40" x14ac:dyDescent="0.35">
      <c r="A170" s="16"/>
      <c r="B170" s="16"/>
      <c r="C170" s="28" t="s">
        <v>159</v>
      </c>
      <c r="D170" s="16"/>
      <c r="E170" s="16"/>
      <c r="F170" s="28">
        <v>3</v>
      </c>
      <c r="G170" s="28">
        <v>4</v>
      </c>
      <c r="H170" s="28">
        <v>5</v>
      </c>
      <c r="I170" s="16"/>
      <c r="J170" s="16"/>
      <c r="K170" s="16"/>
      <c r="L170" s="28">
        <v>4</v>
      </c>
      <c r="M170" s="28">
        <v>5</v>
      </c>
      <c r="N170" s="28">
        <v>3</v>
      </c>
      <c r="O170" s="28"/>
      <c r="P170" s="16"/>
      <c r="Q170" s="28">
        <v>3</v>
      </c>
      <c r="R170" s="28">
        <v>4</v>
      </c>
      <c r="S170" s="28">
        <v>5</v>
      </c>
      <c r="T170" s="28">
        <v>4</v>
      </c>
      <c r="U170" s="28">
        <v>5</v>
      </c>
      <c r="V170" s="16"/>
      <c r="W170" s="16"/>
      <c r="X170" s="28">
        <v>2</v>
      </c>
      <c r="Y170" s="28">
        <v>2</v>
      </c>
      <c r="Z170" s="28">
        <v>3</v>
      </c>
      <c r="AA170" s="16"/>
      <c r="AB170" s="28">
        <v>3</v>
      </c>
      <c r="AC170" s="16"/>
      <c r="AD170" s="28">
        <v>4</v>
      </c>
      <c r="AE170" s="28">
        <v>4</v>
      </c>
      <c r="AF170" s="28">
        <v>3</v>
      </c>
      <c r="AG170" s="16"/>
      <c r="AH170" s="16"/>
      <c r="AI170" s="16"/>
      <c r="AJ170" s="16"/>
      <c r="AK170" s="16"/>
      <c r="AL170" s="16"/>
      <c r="AM170" s="16"/>
      <c r="AN170" s="16"/>
    </row>
    <row r="171" spans="1:40" x14ac:dyDescent="0.35">
      <c r="A171" s="16"/>
      <c r="B171" s="16"/>
      <c r="C171" s="28" t="s">
        <v>159</v>
      </c>
      <c r="D171" s="16"/>
      <c r="E171" s="16"/>
      <c r="F171" s="28">
        <v>4</v>
      </c>
      <c r="G171" s="28">
        <v>5</v>
      </c>
      <c r="H171" s="28">
        <v>3</v>
      </c>
      <c r="I171" s="16"/>
      <c r="J171" s="16"/>
      <c r="K171" s="16"/>
      <c r="L171" s="28">
        <v>3</v>
      </c>
      <c r="M171" s="28">
        <v>3</v>
      </c>
      <c r="N171" s="28">
        <v>3</v>
      </c>
      <c r="O171" s="28"/>
      <c r="P171" s="16"/>
      <c r="Q171" s="28">
        <v>3</v>
      </c>
      <c r="R171" s="28">
        <v>5</v>
      </c>
      <c r="S171" s="28">
        <v>4</v>
      </c>
      <c r="T171" s="28">
        <v>5</v>
      </c>
      <c r="U171" s="28">
        <v>4</v>
      </c>
      <c r="V171" s="16"/>
      <c r="W171" s="16"/>
      <c r="X171" s="28">
        <v>2</v>
      </c>
      <c r="Y171" s="28">
        <v>2</v>
      </c>
      <c r="Z171" s="28">
        <v>4</v>
      </c>
      <c r="AA171" s="16"/>
      <c r="AB171" s="28">
        <v>4</v>
      </c>
      <c r="AC171" s="16"/>
      <c r="AD171" s="28">
        <v>4</v>
      </c>
      <c r="AE171" s="28">
        <v>4</v>
      </c>
      <c r="AF171" s="28">
        <v>5</v>
      </c>
      <c r="AG171" s="16"/>
      <c r="AH171" s="16"/>
      <c r="AI171" s="16"/>
      <c r="AJ171" s="16"/>
      <c r="AK171" s="16"/>
      <c r="AL171" s="16"/>
      <c r="AM171" s="16"/>
      <c r="AN171" s="16"/>
    </row>
    <row r="172" spans="1:40" x14ac:dyDescent="0.35">
      <c r="A172" s="16"/>
      <c r="B172" s="16"/>
      <c r="C172" s="28" t="s">
        <v>159</v>
      </c>
      <c r="D172" s="16"/>
      <c r="E172" s="16"/>
      <c r="F172" s="28">
        <v>2</v>
      </c>
      <c r="G172" s="28">
        <v>3</v>
      </c>
      <c r="H172" s="28">
        <v>2</v>
      </c>
      <c r="I172" s="16"/>
      <c r="J172" s="16"/>
      <c r="K172" s="16"/>
      <c r="L172" s="28">
        <v>2</v>
      </c>
      <c r="M172" s="28">
        <v>3</v>
      </c>
      <c r="N172" s="28">
        <v>1</v>
      </c>
      <c r="O172" s="28"/>
      <c r="P172" s="16"/>
      <c r="Q172" s="28">
        <v>1</v>
      </c>
      <c r="R172" s="28">
        <v>3</v>
      </c>
      <c r="S172" s="28">
        <v>2</v>
      </c>
      <c r="T172" s="28">
        <v>2</v>
      </c>
      <c r="U172" s="28">
        <v>3</v>
      </c>
      <c r="V172" s="16"/>
      <c r="W172" s="16"/>
      <c r="X172" s="28">
        <v>1</v>
      </c>
      <c r="Y172" s="28">
        <v>1</v>
      </c>
      <c r="Z172" s="28">
        <v>1</v>
      </c>
      <c r="AA172" s="16"/>
      <c r="AB172" s="28">
        <v>3</v>
      </c>
      <c r="AC172" s="16"/>
      <c r="AD172" s="28">
        <v>3</v>
      </c>
      <c r="AE172" s="28">
        <v>4</v>
      </c>
      <c r="AF172" s="28">
        <v>3</v>
      </c>
      <c r="AG172" s="16"/>
      <c r="AH172" s="16"/>
      <c r="AI172" s="16"/>
      <c r="AJ172" s="16"/>
      <c r="AK172" s="16"/>
      <c r="AL172" s="16"/>
      <c r="AM172" s="16"/>
      <c r="AN172" s="16"/>
    </row>
    <row r="173" spans="1:40" x14ac:dyDescent="0.35">
      <c r="A173" s="16"/>
      <c r="B173" s="16"/>
      <c r="C173" s="28" t="s">
        <v>159</v>
      </c>
      <c r="D173" s="16"/>
      <c r="E173" s="16"/>
      <c r="F173" s="28">
        <v>3</v>
      </c>
      <c r="G173" s="28">
        <v>2</v>
      </c>
      <c r="H173" s="28">
        <v>3</v>
      </c>
      <c r="I173" s="28" t="s">
        <v>86</v>
      </c>
      <c r="J173" s="16"/>
      <c r="K173" s="16"/>
      <c r="L173" s="28">
        <v>2</v>
      </c>
      <c r="M173" s="28">
        <v>2</v>
      </c>
      <c r="N173" s="28">
        <v>2</v>
      </c>
      <c r="O173" s="28"/>
      <c r="P173" s="16"/>
      <c r="Q173" s="28">
        <v>2</v>
      </c>
      <c r="R173" s="28">
        <v>2</v>
      </c>
      <c r="S173" s="28">
        <v>2</v>
      </c>
      <c r="T173" s="28">
        <v>2</v>
      </c>
      <c r="U173" s="28">
        <v>3</v>
      </c>
      <c r="V173" s="16"/>
      <c r="W173" s="16"/>
      <c r="X173" s="28">
        <v>2</v>
      </c>
      <c r="Y173" s="28">
        <v>2</v>
      </c>
      <c r="Z173" s="28">
        <v>2</v>
      </c>
      <c r="AA173" s="16"/>
      <c r="AB173" s="28">
        <v>2</v>
      </c>
      <c r="AC173" s="16"/>
      <c r="AD173" s="28">
        <v>2</v>
      </c>
      <c r="AE173" s="28">
        <v>3</v>
      </c>
      <c r="AF173" s="28">
        <v>3</v>
      </c>
      <c r="AG173" s="16"/>
      <c r="AH173" s="16"/>
      <c r="AI173" s="16"/>
      <c r="AJ173" s="16"/>
      <c r="AK173" s="16"/>
      <c r="AL173" s="16"/>
      <c r="AM173" s="16"/>
      <c r="AN173" s="16"/>
    </row>
    <row r="174" spans="1:40" x14ac:dyDescent="0.35">
      <c r="A174" s="16"/>
      <c r="B174" s="16"/>
      <c r="C174" s="28" t="s">
        <v>159</v>
      </c>
      <c r="D174" s="16"/>
      <c r="E174" s="16"/>
      <c r="F174" s="28">
        <v>4</v>
      </c>
      <c r="G174" s="28">
        <v>5</v>
      </c>
      <c r="H174" s="28">
        <v>5</v>
      </c>
      <c r="I174" s="16"/>
      <c r="J174" s="16"/>
      <c r="K174" s="16"/>
      <c r="L174" s="28">
        <v>5</v>
      </c>
      <c r="M174" s="28">
        <v>4</v>
      </c>
      <c r="N174" s="28">
        <v>4</v>
      </c>
      <c r="O174" s="28"/>
      <c r="P174" s="16"/>
      <c r="Q174" s="28">
        <v>3</v>
      </c>
      <c r="R174" s="28">
        <v>4</v>
      </c>
      <c r="S174" s="28">
        <v>4</v>
      </c>
      <c r="T174" s="28">
        <v>3</v>
      </c>
      <c r="U174" s="28">
        <v>4</v>
      </c>
      <c r="V174" s="16"/>
      <c r="W174" s="16"/>
      <c r="X174" s="28">
        <v>4</v>
      </c>
      <c r="Y174" s="28">
        <v>4</v>
      </c>
      <c r="Z174" s="28">
        <v>4</v>
      </c>
      <c r="AA174" s="16"/>
      <c r="AB174" s="28">
        <v>3</v>
      </c>
      <c r="AC174" s="16"/>
      <c r="AD174" s="28">
        <v>4</v>
      </c>
      <c r="AE174" s="28">
        <v>4</v>
      </c>
      <c r="AF174" s="28">
        <v>4</v>
      </c>
      <c r="AG174" s="16"/>
      <c r="AH174" s="16"/>
      <c r="AI174" s="16"/>
      <c r="AJ174" s="16"/>
      <c r="AK174" s="16"/>
      <c r="AL174" s="16"/>
      <c r="AM174" s="16"/>
      <c r="AN174" s="16"/>
    </row>
    <row r="175" spans="1:40" x14ac:dyDescent="0.35">
      <c r="A175" s="16"/>
      <c r="B175" s="16"/>
      <c r="C175" s="28" t="s">
        <v>159</v>
      </c>
      <c r="D175" s="16"/>
      <c r="E175" s="16"/>
      <c r="F175" s="28">
        <v>4</v>
      </c>
      <c r="G175" s="28">
        <v>5</v>
      </c>
      <c r="H175" s="28">
        <v>1</v>
      </c>
      <c r="I175" s="28" t="s">
        <v>197</v>
      </c>
      <c r="J175" s="16"/>
      <c r="K175" s="16"/>
      <c r="L175" s="28">
        <v>3</v>
      </c>
      <c r="M175" s="28">
        <v>1</v>
      </c>
      <c r="N175" s="28">
        <v>2</v>
      </c>
      <c r="O175" s="28"/>
      <c r="P175" s="16"/>
      <c r="Q175" s="28">
        <v>5</v>
      </c>
      <c r="R175" s="28">
        <v>5</v>
      </c>
      <c r="S175" s="28">
        <v>1</v>
      </c>
      <c r="T175" s="28">
        <v>4</v>
      </c>
      <c r="U175" s="28">
        <v>3</v>
      </c>
      <c r="V175" s="16"/>
      <c r="W175" s="16"/>
      <c r="X175" s="28">
        <v>2</v>
      </c>
      <c r="Y175" s="28">
        <v>1</v>
      </c>
      <c r="Z175" s="28">
        <v>1</v>
      </c>
      <c r="AA175" s="16"/>
      <c r="AB175" s="28">
        <v>3</v>
      </c>
      <c r="AC175" s="16"/>
      <c r="AD175" s="28">
        <v>2</v>
      </c>
      <c r="AE175" s="28">
        <v>1</v>
      </c>
      <c r="AF175" s="28">
        <v>3</v>
      </c>
      <c r="AG175" s="16"/>
      <c r="AH175" s="16"/>
      <c r="AI175" s="16"/>
      <c r="AJ175" s="16"/>
      <c r="AK175" s="16"/>
      <c r="AL175" s="16"/>
      <c r="AM175" s="16"/>
      <c r="AN175" s="16"/>
    </row>
    <row r="176" spans="1:40" x14ac:dyDescent="0.35">
      <c r="A176" s="16"/>
      <c r="B176" s="16"/>
      <c r="C176" s="28" t="s">
        <v>159</v>
      </c>
      <c r="D176" s="16"/>
      <c r="E176" s="16"/>
      <c r="F176" s="28">
        <v>5</v>
      </c>
      <c r="G176" s="28">
        <v>5</v>
      </c>
      <c r="H176" s="28">
        <v>5</v>
      </c>
      <c r="I176" s="28" t="s">
        <v>86</v>
      </c>
      <c r="J176" s="16"/>
      <c r="K176" s="16"/>
      <c r="L176" s="28">
        <v>5</v>
      </c>
      <c r="M176" s="28">
        <v>5</v>
      </c>
      <c r="N176" s="28">
        <v>1</v>
      </c>
      <c r="O176" s="28"/>
      <c r="P176" s="16"/>
      <c r="Q176" s="28">
        <v>4</v>
      </c>
      <c r="R176" s="28">
        <v>5</v>
      </c>
      <c r="S176" s="28">
        <v>4</v>
      </c>
      <c r="T176" s="28">
        <v>3</v>
      </c>
      <c r="U176" s="28">
        <v>5</v>
      </c>
      <c r="V176" s="16"/>
      <c r="W176" s="16"/>
      <c r="X176" s="28">
        <v>5</v>
      </c>
      <c r="Y176" s="28">
        <v>5</v>
      </c>
      <c r="Z176" s="28">
        <v>5</v>
      </c>
      <c r="AA176" s="16"/>
      <c r="AB176" s="28">
        <v>4</v>
      </c>
      <c r="AC176" s="16"/>
      <c r="AD176" s="28">
        <v>5</v>
      </c>
      <c r="AE176" s="28">
        <v>5</v>
      </c>
      <c r="AF176" s="28">
        <v>5</v>
      </c>
      <c r="AG176" s="16"/>
      <c r="AH176" s="16"/>
      <c r="AI176" s="16"/>
      <c r="AJ176" s="16"/>
      <c r="AK176" s="16"/>
      <c r="AL176" s="16"/>
      <c r="AM176" s="16"/>
      <c r="AN176" s="16"/>
    </row>
    <row r="177" spans="1:40" x14ac:dyDescent="0.35">
      <c r="A177" s="16"/>
      <c r="B177" s="16"/>
      <c r="C177" s="28" t="s">
        <v>159</v>
      </c>
      <c r="D177" s="16"/>
      <c r="E177" s="16"/>
      <c r="F177" s="28">
        <v>4</v>
      </c>
      <c r="G177" s="28">
        <v>4</v>
      </c>
      <c r="H177" s="28">
        <v>4</v>
      </c>
      <c r="I177" s="16"/>
      <c r="J177" s="16"/>
      <c r="K177" s="16"/>
      <c r="L177" s="28">
        <v>3</v>
      </c>
      <c r="M177" s="28">
        <v>2</v>
      </c>
      <c r="N177" s="28">
        <v>2</v>
      </c>
      <c r="O177" s="28"/>
      <c r="P177" s="16"/>
      <c r="Q177" s="28">
        <v>3</v>
      </c>
      <c r="R177" s="28">
        <v>5</v>
      </c>
      <c r="S177" s="28">
        <v>3</v>
      </c>
      <c r="T177" s="28">
        <v>2</v>
      </c>
      <c r="U177" s="28">
        <v>5</v>
      </c>
      <c r="V177" s="16"/>
      <c r="W177" s="16"/>
      <c r="X177" s="28">
        <v>5</v>
      </c>
      <c r="Y177" s="28">
        <v>5</v>
      </c>
      <c r="Z177" s="28">
        <v>3</v>
      </c>
      <c r="AA177" s="16"/>
      <c r="AB177" s="28">
        <v>3</v>
      </c>
      <c r="AC177" s="16"/>
      <c r="AD177" s="28">
        <v>3</v>
      </c>
      <c r="AE177" s="28">
        <v>3</v>
      </c>
      <c r="AF177" s="28">
        <v>4</v>
      </c>
      <c r="AG177" s="16"/>
      <c r="AH177" s="16"/>
      <c r="AI177" s="16"/>
      <c r="AJ177" s="16"/>
      <c r="AK177" s="16"/>
      <c r="AL177" s="16"/>
      <c r="AM177" s="16"/>
      <c r="AN177" s="16"/>
    </row>
    <row r="178" spans="1:40" x14ac:dyDescent="0.35">
      <c r="A178" s="16"/>
      <c r="B178" s="16"/>
      <c r="C178" s="28" t="s">
        <v>159</v>
      </c>
      <c r="D178" s="16"/>
      <c r="E178" s="16"/>
      <c r="F178" s="28">
        <v>4</v>
      </c>
      <c r="G178" s="28">
        <v>5</v>
      </c>
      <c r="H178" s="28">
        <v>5</v>
      </c>
      <c r="I178" s="16"/>
      <c r="J178" s="16"/>
      <c r="K178" s="16"/>
      <c r="L178" s="28">
        <v>4</v>
      </c>
      <c r="M178" s="28">
        <v>5</v>
      </c>
      <c r="N178" s="28">
        <v>1</v>
      </c>
      <c r="O178" s="28"/>
      <c r="P178" s="16"/>
      <c r="Q178" s="28">
        <v>5</v>
      </c>
      <c r="R178" s="28">
        <v>5</v>
      </c>
      <c r="S178" s="28">
        <v>5</v>
      </c>
      <c r="T178" s="28">
        <v>4</v>
      </c>
      <c r="U178" s="28">
        <v>5</v>
      </c>
      <c r="V178" s="16"/>
      <c r="W178" s="16"/>
      <c r="X178" s="28">
        <v>3</v>
      </c>
      <c r="Y178" s="28">
        <v>4</v>
      </c>
      <c r="Z178" s="28">
        <v>4</v>
      </c>
      <c r="AA178" s="16"/>
      <c r="AB178" s="28">
        <v>4</v>
      </c>
      <c r="AC178" s="16"/>
      <c r="AD178" s="28">
        <v>2</v>
      </c>
      <c r="AE178" s="28">
        <v>3</v>
      </c>
      <c r="AF178" s="28">
        <v>1</v>
      </c>
      <c r="AG178" s="16"/>
      <c r="AH178" s="16"/>
      <c r="AI178" s="16"/>
      <c r="AJ178" s="16"/>
      <c r="AK178" s="16"/>
      <c r="AL178" s="16"/>
      <c r="AM178" s="16"/>
      <c r="AN178" s="16"/>
    </row>
    <row r="179" spans="1:40" x14ac:dyDescent="0.35">
      <c r="A179" s="16"/>
      <c r="B179" s="16"/>
      <c r="C179" s="28" t="s">
        <v>159</v>
      </c>
      <c r="D179" s="16"/>
      <c r="E179" s="16"/>
      <c r="F179" s="28">
        <v>1</v>
      </c>
      <c r="G179" s="28">
        <v>2</v>
      </c>
      <c r="H179" s="28">
        <v>4</v>
      </c>
      <c r="I179" s="28" t="s">
        <v>198</v>
      </c>
      <c r="J179" s="16"/>
      <c r="K179" s="16"/>
      <c r="L179" s="28">
        <v>1</v>
      </c>
      <c r="M179" s="28">
        <v>1</v>
      </c>
      <c r="N179" s="28">
        <v>1</v>
      </c>
      <c r="O179" s="28"/>
      <c r="P179" s="16"/>
      <c r="Q179" s="28">
        <v>4</v>
      </c>
      <c r="R179" s="28">
        <v>5</v>
      </c>
      <c r="S179" s="28">
        <v>4</v>
      </c>
      <c r="T179" s="28">
        <v>1</v>
      </c>
      <c r="U179" s="28">
        <v>4</v>
      </c>
      <c r="V179" s="16"/>
      <c r="W179" s="16"/>
      <c r="X179" s="28">
        <v>3</v>
      </c>
      <c r="Y179" s="28">
        <v>1</v>
      </c>
      <c r="Z179" s="28">
        <v>1</v>
      </c>
      <c r="AA179" s="16"/>
      <c r="AB179" s="28">
        <v>1</v>
      </c>
      <c r="AC179" s="16"/>
      <c r="AD179" s="28">
        <v>3</v>
      </c>
      <c r="AE179" s="28">
        <v>2</v>
      </c>
      <c r="AF179" s="28">
        <v>3</v>
      </c>
      <c r="AG179" s="16"/>
      <c r="AH179" s="16"/>
      <c r="AI179" s="16"/>
      <c r="AJ179" s="16"/>
      <c r="AK179" s="16"/>
      <c r="AL179" s="16"/>
      <c r="AM179" s="16"/>
      <c r="AN179" s="16"/>
    </row>
    <row r="180" spans="1:40" x14ac:dyDescent="0.35">
      <c r="A180" s="16"/>
      <c r="B180" s="16"/>
      <c r="C180" s="28" t="s">
        <v>159</v>
      </c>
      <c r="D180" s="16"/>
      <c r="E180" s="16"/>
      <c r="F180" s="28">
        <v>5</v>
      </c>
      <c r="G180" s="28">
        <v>5</v>
      </c>
      <c r="H180" s="28">
        <v>5</v>
      </c>
      <c r="I180" s="16"/>
      <c r="J180" s="16"/>
      <c r="K180" s="16"/>
      <c r="L180" s="28">
        <v>3</v>
      </c>
      <c r="M180" s="28">
        <v>1</v>
      </c>
      <c r="N180" s="28">
        <v>1</v>
      </c>
      <c r="O180" s="28"/>
      <c r="P180" s="16"/>
      <c r="Q180" s="28">
        <v>3</v>
      </c>
      <c r="R180" s="28">
        <v>4</v>
      </c>
      <c r="S180" s="28">
        <v>4</v>
      </c>
      <c r="T180" s="28">
        <v>5</v>
      </c>
      <c r="U180" s="28">
        <v>3</v>
      </c>
      <c r="V180" s="16"/>
      <c r="W180" s="16"/>
      <c r="X180" s="28">
        <v>3</v>
      </c>
      <c r="Y180" s="28">
        <v>5</v>
      </c>
      <c r="Z180" s="28">
        <v>2</v>
      </c>
      <c r="AA180" s="16"/>
      <c r="AB180" s="28">
        <v>3</v>
      </c>
      <c r="AC180" s="16"/>
      <c r="AD180" s="28">
        <v>5</v>
      </c>
      <c r="AE180" s="28">
        <v>5</v>
      </c>
      <c r="AF180" s="28">
        <v>5</v>
      </c>
      <c r="AG180" s="16"/>
      <c r="AH180" s="16"/>
      <c r="AI180" s="16"/>
      <c r="AJ180" s="16"/>
      <c r="AK180" s="16"/>
      <c r="AL180" s="16"/>
      <c r="AM180" s="16"/>
      <c r="AN180" s="16"/>
    </row>
    <row r="181" spans="1:40" x14ac:dyDescent="0.35">
      <c r="A181" s="16"/>
      <c r="B181" s="16"/>
      <c r="C181" s="28" t="s">
        <v>159</v>
      </c>
      <c r="D181" s="16"/>
      <c r="E181" s="16"/>
      <c r="F181" s="28">
        <v>3</v>
      </c>
      <c r="G181" s="28">
        <v>3</v>
      </c>
      <c r="H181" s="28">
        <v>5</v>
      </c>
      <c r="I181" s="28" t="s">
        <v>86</v>
      </c>
      <c r="J181" s="16"/>
      <c r="K181" s="16"/>
      <c r="L181" s="28">
        <v>3</v>
      </c>
      <c r="M181" s="28">
        <v>3</v>
      </c>
      <c r="N181" s="28">
        <v>3</v>
      </c>
      <c r="O181" s="28"/>
      <c r="P181" s="16"/>
      <c r="Q181" s="28">
        <v>4</v>
      </c>
      <c r="R181" s="28">
        <v>5</v>
      </c>
      <c r="S181" s="28">
        <v>2</v>
      </c>
      <c r="T181" s="28">
        <v>1</v>
      </c>
      <c r="U181" s="28">
        <v>3</v>
      </c>
      <c r="V181" s="16"/>
      <c r="W181" s="16"/>
      <c r="X181" s="28">
        <v>2</v>
      </c>
      <c r="Y181" s="28">
        <v>1</v>
      </c>
      <c r="Z181" s="28">
        <v>2</v>
      </c>
      <c r="AA181" s="16"/>
      <c r="AB181" s="28">
        <v>3</v>
      </c>
      <c r="AC181" s="16"/>
      <c r="AD181" s="28">
        <v>3</v>
      </c>
      <c r="AE181" s="28">
        <v>3</v>
      </c>
      <c r="AF181" s="28">
        <v>3</v>
      </c>
      <c r="AG181" s="16"/>
      <c r="AH181" s="16"/>
      <c r="AI181" s="16"/>
      <c r="AJ181" s="16"/>
      <c r="AK181" s="16"/>
      <c r="AL181" s="16"/>
      <c r="AM181" s="16"/>
      <c r="AN181" s="16"/>
    </row>
    <row r="182" spans="1:40" x14ac:dyDescent="0.35">
      <c r="A182" s="16"/>
      <c r="B182" s="16"/>
      <c r="C182" s="28" t="s">
        <v>159</v>
      </c>
      <c r="D182" s="16"/>
      <c r="E182" s="16"/>
      <c r="F182" s="28">
        <v>4</v>
      </c>
      <c r="G182" s="28">
        <v>4</v>
      </c>
      <c r="H182" s="28">
        <v>5</v>
      </c>
      <c r="I182" s="28" t="s">
        <v>199</v>
      </c>
      <c r="J182" s="16"/>
      <c r="K182" s="16"/>
      <c r="L182" s="28">
        <v>3</v>
      </c>
      <c r="M182" s="28">
        <v>3</v>
      </c>
      <c r="N182" s="28">
        <v>3</v>
      </c>
      <c r="O182" s="28"/>
      <c r="P182" s="16"/>
      <c r="Q182" s="28">
        <v>4</v>
      </c>
      <c r="R182" s="28">
        <v>5</v>
      </c>
      <c r="S182" s="28">
        <v>3</v>
      </c>
      <c r="T182" s="28">
        <v>3</v>
      </c>
      <c r="U182" s="28">
        <v>3</v>
      </c>
      <c r="V182" s="16"/>
      <c r="W182" s="16"/>
      <c r="X182" s="28">
        <v>4</v>
      </c>
      <c r="Y182" s="28">
        <v>4</v>
      </c>
      <c r="Z182" s="28">
        <v>3</v>
      </c>
      <c r="AA182" s="16"/>
      <c r="AB182" s="28">
        <v>4</v>
      </c>
      <c r="AC182" s="16"/>
      <c r="AD182" s="28">
        <v>4</v>
      </c>
      <c r="AE182" s="28">
        <v>4</v>
      </c>
      <c r="AF182" s="28">
        <v>4</v>
      </c>
      <c r="AG182" s="16"/>
      <c r="AH182" s="16"/>
      <c r="AI182" s="16"/>
      <c r="AJ182" s="16"/>
      <c r="AK182" s="16"/>
      <c r="AL182" s="16"/>
      <c r="AM182" s="16"/>
      <c r="AN182" s="16"/>
    </row>
    <row r="183" spans="1:40" x14ac:dyDescent="0.35">
      <c r="A183" s="16"/>
      <c r="B183" s="16"/>
      <c r="C183" s="28" t="s">
        <v>159</v>
      </c>
      <c r="D183" s="16"/>
      <c r="E183" s="16"/>
      <c r="F183" s="28">
        <v>5</v>
      </c>
      <c r="G183" s="28">
        <v>3</v>
      </c>
      <c r="H183" s="28">
        <v>4</v>
      </c>
      <c r="I183" s="28" t="s">
        <v>200</v>
      </c>
      <c r="J183" s="16"/>
      <c r="K183" s="16"/>
      <c r="L183" s="28">
        <v>3</v>
      </c>
      <c r="M183" s="28">
        <v>2</v>
      </c>
      <c r="N183" s="28">
        <v>3</v>
      </c>
      <c r="O183" s="28"/>
      <c r="P183" s="16"/>
      <c r="Q183" s="28">
        <v>4</v>
      </c>
      <c r="R183" s="28">
        <v>3</v>
      </c>
      <c r="S183" s="28">
        <v>3</v>
      </c>
      <c r="T183" s="28">
        <v>2</v>
      </c>
      <c r="U183" s="28">
        <v>4</v>
      </c>
      <c r="V183" s="16"/>
      <c r="W183" s="16"/>
      <c r="X183" s="28">
        <v>3</v>
      </c>
      <c r="Y183" s="28">
        <v>3</v>
      </c>
      <c r="Z183" s="28">
        <v>2</v>
      </c>
      <c r="AA183" s="16"/>
      <c r="AB183" s="28">
        <v>4</v>
      </c>
      <c r="AC183" s="16"/>
      <c r="AD183" s="28">
        <v>5</v>
      </c>
      <c r="AE183" s="28">
        <v>4</v>
      </c>
      <c r="AF183" s="28">
        <v>4</v>
      </c>
      <c r="AG183" s="16"/>
      <c r="AH183" s="16"/>
      <c r="AI183" s="16"/>
      <c r="AJ183" s="16"/>
      <c r="AK183" s="16"/>
      <c r="AL183" s="16"/>
      <c r="AM183" s="16"/>
      <c r="AN183" s="16"/>
    </row>
    <row r="184" spans="1:40" x14ac:dyDescent="0.35">
      <c r="A184" s="16"/>
      <c r="B184" s="16"/>
      <c r="C184" s="28" t="s">
        <v>159</v>
      </c>
      <c r="D184" s="16"/>
      <c r="E184" s="16"/>
      <c r="F184" s="28">
        <v>4</v>
      </c>
      <c r="G184" s="28">
        <v>3</v>
      </c>
      <c r="H184" s="28">
        <v>4</v>
      </c>
      <c r="I184" s="28" t="s">
        <v>201</v>
      </c>
      <c r="J184" s="16"/>
      <c r="K184" s="16"/>
      <c r="L184" s="28">
        <v>3</v>
      </c>
      <c r="M184" s="28">
        <v>1</v>
      </c>
      <c r="N184" s="28">
        <v>3</v>
      </c>
      <c r="O184" s="28"/>
      <c r="P184" s="16"/>
      <c r="Q184" s="28">
        <v>4</v>
      </c>
      <c r="R184" s="28">
        <v>5</v>
      </c>
      <c r="S184" s="28">
        <v>4</v>
      </c>
      <c r="T184" s="28">
        <v>2</v>
      </c>
      <c r="U184" s="28">
        <v>4</v>
      </c>
      <c r="V184" s="16"/>
      <c r="W184" s="16"/>
      <c r="X184" s="28">
        <v>4</v>
      </c>
      <c r="Y184" s="28">
        <v>5</v>
      </c>
      <c r="Z184" s="28">
        <v>4</v>
      </c>
      <c r="AA184" s="16"/>
      <c r="AB184" s="28">
        <v>4</v>
      </c>
      <c r="AC184" s="16"/>
      <c r="AD184" s="28">
        <v>2</v>
      </c>
      <c r="AE184" s="28">
        <v>3</v>
      </c>
      <c r="AF184" s="28">
        <v>3</v>
      </c>
      <c r="AG184" s="16"/>
      <c r="AH184" s="16"/>
      <c r="AI184" s="16"/>
      <c r="AJ184" s="16"/>
      <c r="AK184" s="16"/>
      <c r="AL184" s="16"/>
      <c r="AM184" s="16"/>
      <c r="AN184" s="16"/>
    </row>
    <row r="185" spans="1:40" x14ac:dyDescent="0.35">
      <c r="A185" s="16"/>
      <c r="B185" s="16"/>
      <c r="C185" s="28" t="s">
        <v>159</v>
      </c>
      <c r="D185" s="16"/>
      <c r="E185" s="16"/>
      <c r="F185" s="28">
        <v>5</v>
      </c>
      <c r="G185" s="28">
        <v>5</v>
      </c>
      <c r="H185" s="28">
        <v>5</v>
      </c>
      <c r="I185" s="16"/>
      <c r="J185" s="16"/>
      <c r="K185" s="16"/>
      <c r="L185" s="28">
        <v>4</v>
      </c>
      <c r="M185" s="28">
        <v>2</v>
      </c>
      <c r="N185" s="28">
        <v>1</v>
      </c>
      <c r="O185" s="28"/>
      <c r="P185" s="16"/>
      <c r="Q185" s="28">
        <v>3</v>
      </c>
      <c r="R185" s="28">
        <v>4</v>
      </c>
      <c r="S185" s="28">
        <v>2</v>
      </c>
      <c r="T185" s="28">
        <v>3</v>
      </c>
      <c r="U185" s="28">
        <v>2</v>
      </c>
      <c r="V185" s="16"/>
      <c r="W185" s="16"/>
      <c r="X185" s="28">
        <v>3</v>
      </c>
      <c r="Y185" s="28">
        <v>3</v>
      </c>
      <c r="Z185" s="28">
        <v>2</v>
      </c>
      <c r="AA185" s="16"/>
      <c r="AB185" s="28">
        <v>3</v>
      </c>
      <c r="AC185" s="16"/>
      <c r="AD185" s="28">
        <v>4</v>
      </c>
      <c r="AE185" s="28">
        <v>4</v>
      </c>
      <c r="AF185" s="28">
        <v>4</v>
      </c>
      <c r="AG185" s="16"/>
      <c r="AH185" s="16"/>
      <c r="AI185" s="16"/>
      <c r="AJ185" s="16"/>
      <c r="AK185" s="16"/>
      <c r="AL185" s="16"/>
      <c r="AM185" s="16"/>
      <c r="AN185" s="16"/>
    </row>
    <row r="186" spans="1:40" x14ac:dyDescent="0.35">
      <c r="A186" s="16"/>
      <c r="B186" s="16"/>
      <c r="C186" s="28" t="s">
        <v>159</v>
      </c>
      <c r="D186" s="16"/>
      <c r="E186" s="16"/>
      <c r="F186" s="28">
        <v>5</v>
      </c>
      <c r="G186" s="28">
        <v>4</v>
      </c>
      <c r="H186" s="28">
        <v>4</v>
      </c>
      <c r="I186" s="16"/>
      <c r="J186" s="16"/>
      <c r="K186" s="16"/>
      <c r="L186" s="28">
        <v>2</v>
      </c>
      <c r="M186" s="28">
        <v>2</v>
      </c>
      <c r="N186" s="28">
        <v>1</v>
      </c>
      <c r="O186" s="28"/>
      <c r="P186" s="16"/>
      <c r="Q186" s="28">
        <v>3</v>
      </c>
      <c r="R186" s="28">
        <v>4</v>
      </c>
      <c r="S186" s="28">
        <v>3</v>
      </c>
      <c r="T186" s="28">
        <v>2</v>
      </c>
      <c r="U186" s="28">
        <v>4</v>
      </c>
      <c r="V186" s="16"/>
      <c r="W186" s="16"/>
      <c r="X186" s="28">
        <v>4</v>
      </c>
      <c r="Y186" s="28">
        <v>3</v>
      </c>
      <c r="Z186" s="28">
        <v>3</v>
      </c>
      <c r="AA186" s="16"/>
      <c r="AB186" s="28">
        <v>2</v>
      </c>
      <c r="AC186" s="16"/>
      <c r="AD186" s="28">
        <v>3</v>
      </c>
      <c r="AE186" s="28">
        <v>3</v>
      </c>
      <c r="AF186" s="28">
        <v>3</v>
      </c>
      <c r="AG186" s="16"/>
      <c r="AH186" s="16"/>
      <c r="AI186" s="16"/>
      <c r="AJ186" s="16"/>
      <c r="AK186" s="16"/>
      <c r="AL186" s="16"/>
      <c r="AM186" s="16"/>
      <c r="AN186" s="16"/>
    </row>
    <row r="187" spans="1:40" x14ac:dyDescent="0.35">
      <c r="A187" s="16"/>
      <c r="B187" s="16"/>
      <c r="C187" s="28" t="s">
        <v>159</v>
      </c>
      <c r="D187" s="16"/>
      <c r="E187" s="16"/>
      <c r="F187" s="28">
        <v>3</v>
      </c>
      <c r="G187" s="28">
        <v>3</v>
      </c>
      <c r="H187" s="28">
        <v>2</v>
      </c>
      <c r="I187" s="16"/>
      <c r="J187" s="16"/>
      <c r="K187" s="16"/>
      <c r="L187" s="28">
        <v>3</v>
      </c>
      <c r="M187" s="28">
        <v>3</v>
      </c>
      <c r="N187" s="28">
        <v>2</v>
      </c>
      <c r="O187" s="28"/>
      <c r="P187" s="16"/>
      <c r="Q187" s="28">
        <v>3</v>
      </c>
      <c r="R187" s="28">
        <v>4</v>
      </c>
      <c r="S187" s="28">
        <v>4</v>
      </c>
      <c r="T187" s="28">
        <v>4</v>
      </c>
      <c r="U187" s="28">
        <v>3</v>
      </c>
      <c r="V187" s="16"/>
      <c r="W187" s="16"/>
      <c r="X187" s="28">
        <v>3</v>
      </c>
      <c r="Y187" s="28">
        <v>3</v>
      </c>
      <c r="Z187" s="28">
        <v>3</v>
      </c>
      <c r="AA187" s="16"/>
      <c r="AB187" s="28">
        <v>3</v>
      </c>
      <c r="AC187" s="16"/>
      <c r="AD187" s="28">
        <v>3</v>
      </c>
      <c r="AE187" s="28">
        <v>3</v>
      </c>
      <c r="AF187" s="28">
        <v>4</v>
      </c>
      <c r="AG187" s="16"/>
      <c r="AH187" s="16"/>
      <c r="AI187" s="16"/>
      <c r="AJ187" s="16"/>
      <c r="AK187" s="16"/>
      <c r="AL187" s="16"/>
      <c r="AM187" s="16"/>
      <c r="AN187" s="16"/>
    </row>
    <row r="188" spans="1:40" x14ac:dyDescent="0.35">
      <c r="A188" s="16"/>
      <c r="B188" s="16"/>
      <c r="C188" s="28" t="s">
        <v>159</v>
      </c>
      <c r="D188" s="16"/>
      <c r="E188" s="16"/>
      <c r="F188" s="28">
        <v>2</v>
      </c>
      <c r="G188" s="28">
        <v>3</v>
      </c>
      <c r="H188" s="28">
        <v>3</v>
      </c>
      <c r="I188" s="16"/>
      <c r="J188" s="16"/>
      <c r="K188" s="16"/>
      <c r="L188" s="28">
        <v>2</v>
      </c>
      <c r="M188" s="28">
        <v>2</v>
      </c>
      <c r="N188" s="28">
        <v>2</v>
      </c>
      <c r="O188" s="28"/>
      <c r="P188" s="16"/>
      <c r="Q188" s="28">
        <v>3</v>
      </c>
      <c r="R188" s="28">
        <v>4</v>
      </c>
      <c r="S188" s="28">
        <v>3</v>
      </c>
      <c r="T188" s="28">
        <v>2</v>
      </c>
      <c r="U188" s="28">
        <v>4</v>
      </c>
      <c r="V188" s="16"/>
      <c r="W188" s="16"/>
      <c r="X188" s="28">
        <v>2</v>
      </c>
      <c r="Y188" s="28">
        <v>3</v>
      </c>
      <c r="Z188" s="28">
        <v>2</v>
      </c>
      <c r="AA188" s="16"/>
      <c r="AB188" s="28">
        <v>2</v>
      </c>
      <c r="AC188" s="16"/>
      <c r="AD188" s="28">
        <v>2</v>
      </c>
      <c r="AE188" s="28">
        <v>2</v>
      </c>
      <c r="AF188" s="28">
        <v>3</v>
      </c>
      <c r="AG188" s="16"/>
      <c r="AH188" s="16"/>
      <c r="AI188" s="16"/>
      <c r="AJ188" s="16"/>
      <c r="AK188" s="16"/>
      <c r="AL188" s="16"/>
      <c r="AM188" s="16"/>
      <c r="AN188" s="16"/>
    </row>
    <row r="189" spans="1:40" ht="15" thickBot="1" x14ac:dyDescent="0.4">
      <c r="A189" s="16"/>
      <c r="B189" s="16"/>
      <c r="C189" s="28" t="s">
        <v>159</v>
      </c>
      <c r="D189" s="16"/>
      <c r="E189" s="16"/>
      <c r="F189" s="28">
        <v>4</v>
      </c>
      <c r="G189" s="28">
        <v>5</v>
      </c>
      <c r="H189" s="28">
        <v>5</v>
      </c>
      <c r="I189" s="16"/>
      <c r="J189" s="16"/>
      <c r="K189" s="16"/>
      <c r="L189" s="28">
        <v>3</v>
      </c>
      <c r="M189" s="28">
        <v>4</v>
      </c>
      <c r="N189" s="28">
        <v>2</v>
      </c>
      <c r="O189" s="28"/>
      <c r="P189" s="16"/>
      <c r="Q189" s="28">
        <v>4</v>
      </c>
      <c r="R189" s="28">
        <v>5</v>
      </c>
      <c r="S189" s="28">
        <v>3</v>
      </c>
      <c r="T189" s="28">
        <v>3</v>
      </c>
      <c r="U189" s="28">
        <v>4</v>
      </c>
      <c r="V189" s="16"/>
      <c r="W189" s="16"/>
      <c r="X189" s="28">
        <v>3</v>
      </c>
      <c r="Y189" s="28">
        <v>2</v>
      </c>
      <c r="Z189" s="28">
        <v>2</v>
      </c>
      <c r="AA189" s="16"/>
      <c r="AB189" s="28">
        <v>4</v>
      </c>
      <c r="AC189" s="16"/>
      <c r="AD189" s="28">
        <v>5</v>
      </c>
      <c r="AE189" s="28">
        <v>5</v>
      </c>
      <c r="AF189" s="28">
        <v>4</v>
      </c>
      <c r="AG189" s="16"/>
      <c r="AH189" s="16"/>
      <c r="AI189" s="16"/>
      <c r="AJ189" s="16"/>
      <c r="AK189" s="16"/>
      <c r="AL189" s="16"/>
      <c r="AM189" s="16"/>
      <c r="AN189" s="16"/>
    </row>
    <row r="190" spans="1:40" ht="51.5" thickBot="1" x14ac:dyDescent="0.4">
      <c r="A190" s="16"/>
      <c r="B190" s="16"/>
      <c r="C190" s="57" t="s">
        <v>159</v>
      </c>
      <c r="D190" s="16"/>
      <c r="E190" s="16"/>
      <c r="F190" s="58">
        <v>3</v>
      </c>
      <c r="G190" s="58">
        <v>3</v>
      </c>
      <c r="H190" s="58">
        <v>2</v>
      </c>
      <c r="I190" s="57"/>
      <c r="J190" s="16"/>
      <c r="K190" s="16"/>
      <c r="L190" s="58">
        <v>5</v>
      </c>
      <c r="M190" s="58">
        <v>4</v>
      </c>
      <c r="N190" s="58">
        <v>3</v>
      </c>
      <c r="O190" s="33"/>
      <c r="P190" s="16"/>
      <c r="Q190" s="58">
        <v>4</v>
      </c>
      <c r="R190" s="58">
        <v>4</v>
      </c>
      <c r="S190" s="58">
        <v>3</v>
      </c>
      <c r="T190" s="58">
        <v>3</v>
      </c>
      <c r="U190" s="58">
        <v>4</v>
      </c>
      <c r="V190" s="16"/>
      <c r="W190" s="16"/>
      <c r="X190" s="58">
        <v>3</v>
      </c>
      <c r="Y190" s="58">
        <v>3</v>
      </c>
      <c r="Z190" s="58">
        <v>3</v>
      </c>
      <c r="AA190" s="16"/>
      <c r="AB190" s="58">
        <v>4</v>
      </c>
      <c r="AC190" s="16"/>
      <c r="AD190" s="58">
        <v>4</v>
      </c>
      <c r="AE190" s="58">
        <v>4</v>
      </c>
      <c r="AF190" s="58">
        <v>4</v>
      </c>
      <c r="AG190" s="16"/>
      <c r="AH190" s="16"/>
      <c r="AI190" s="16"/>
      <c r="AJ190" s="16"/>
      <c r="AK190" s="16"/>
      <c r="AL190" s="16"/>
      <c r="AM190" s="16"/>
      <c r="AN190" s="16"/>
    </row>
    <row r="191" spans="1:40" x14ac:dyDescent="0.35">
      <c r="A191" s="16"/>
      <c r="B191" s="16"/>
      <c r="C191" s="28" t="s">
        <v>160</v>
      </c>
      <c r="D191" s="16"/>
      <c r="E191" s="16"/>
      <c r="F191" s="28">
        <v>1</v>
      </c>
      <c r="G191" s="28">
        <v>2</v>
      </c>
      <c r="H191" s="28">
        <v>2</v>
      </c>
      <c r="I191" s="28" t="s">
        <v>86</v>
      </c>
      <c r="J191" s="16"/>
      <c r="K191" s="16"/>
      <c r="L191" s="28">
        <v>3</v>
      </c>
      <c r="M191" s="28">
        <v>3</v>
      </c>
      <c r="N191" s="28">
        <v>3</v>
      </c>
      <c r="O191" s="28"/>
      <c r="P191" s="16"/>
      <c r="Q191" s="28">
        <v>3</v>
      </c>
      <c r="R191" s="28">
        <v>3</v>
      </c>
      <c r="S191" s="28">
        <v>3</v>
      </c>
      <c r="T191" s="28">
        <v>3</v>
      </c>
      <c r="U191" s="28">
        <v>3</v>
      </c>
      <c r="V191" s="16"/>
      <c r="W191" s="16"/>
      <c r="X191" s="28">
        <v>3</v>
      </c>
      <c r="Y191" s="28">
        <v>3</v>
      </c>
      <c r="Z191" s="28">
        <v>3</v>
      </c>
      <c r="AA191" s="16"/>
      <c r="AB191" s="28">
        <v>1</v>
      </c>
      <c r="AC191" s="16"/>
      <c r="AD191" s="28">
        <v>1</v>
      </c>
      <c r="AE191" s="28">
        <v>1</v>
      </c>
      <c r="AF191" s="28">
        <v>1</v>
      </c>
      <c r="AG191" s="16"/>
      <c r="AH191" s="16"/>
      <c r="AI191" s="16"/>
      <c r="AJ191" s="16"/>
      <c r="AK191" s="16"/>
      <c r="AL191" s="16"/>
      <c r="AM191" s="16"/>
      <c r="AN191" s="16"/>
    </row>
    <row r="192" spans="1:40" x14ac:dyDescent="0.35">
      <c r="A192" s="16"/>
      <c r="B192" s="16"/>
      <c r="C192" s="28" t="s">
        <v>161</v>
      </c>
      <c r="D192" s="16"/>
      <c r="E192" s="16"/>
      <c r="F192" s="28">
        <v>1</v>
      </c>
      <c r="G192" s="28">
        <v>5</v>
      </c>
      <c r="H192" s="28">
        <v>5</v>
      </c>
      <c r="I192" s="28" t="s">
        <v>202</v>
      </c>
      <c r="J192" s="16"/>
      <c r="K192" s="16"/>
      <c r="L192" s="28">
        <v>3</v>
      </c>
      <c r="M192" s="28">
        <v>3</v>
      </c>
      <c r="N192" s="28">
        <v>2</v>
      </c>
      <c r="O192" s="28"/>
      <c r="P192" s="16"/>
      <c r="Q192" s="28">
        <v>3</v>
      </c>
      <c r="R192" s="28">
        <v>5</v>
      </c>
      <c r="S192" s="28">
        <v>3</v>
      </c>
      <c r="T192" s="28">
        <v>4</v>
      </c>
      <c r="U192" s="28">
        <v>5</v>
      </c>
      <c r="V192" s="16"/>
      <c r="W192" s="16"/>
      <c r="X192" s="28">
        <v>3</v>
      </c>
      <c r="Y192" s="28">
        <v>3</v>
      </c>
      <c r="Z192" s="28">
        <v>4</v>
      </c>
      <c r="AA192" s="16"/>
      <c r="AB192" s="28">
        <v>5</v>
      </c>
      <c r="AC192" s="16"/>
      <c r="AD192" s="28">
        <v>5</v>
      </c>
      <c r="AE192" s="28">
        <v>4</v>
      </c>
      <c r="AF192" s="28">
        <v>4</v>
      </c>
      <c r="AG192" s="16"/>
      <c r="AH192" s="16"/>
      <c r="AI192" s="16"/>
      <c r="AJ192" s="16"/>
      <c r="AK192" s="16"/>
      <c r="AL192" s="16"/>
      <c r="AM192" s="16"/>
      <c r="AN192" s="16"/>
    </row>
    <row r="193" spans="1:40" x14ac:dyDescent="0.35">
      <c r="A193" s="16"/>
      <c r="B193" s="16"/>
      <c r="C193" s="28" t="s">
        <v>161</v>
      </c>
      <c r="D193" s="16"/>
      <c r="E193" s="16"/>
      <c r="F193" s="28">
        <v>2</v>
      </c>
      <c r="G193" s="28">
        <v>5</v>
      </c>
      <c r="H193" s="28">
        <v>5</v>
      </c>
      <c r="I193" s="28" t="s">
        <v>86</v>
      </c>
      <c r="J193" s="16"/>
      <c r="K193" s="16"/>
      <c r="L193" s="28">
        <v>3</v>
      </c>
      <c r="M193" s="28">
        <v>2</v>
      </c>
      <c r="N193" s="28">
        <v>1</v>
      </c>
      <c r="O193" s="28"/>
      <c r="P193" s="16"/>
      <c r="Q193" s="28">
        <v>3</v>
      </c>
      <c r="R193" s="28">
        <v>5</v>
      </c>
      <c r="S193" s="28">
        <v>2</v>
      </c>
      <c r="T193" s="28">
        <v>1</v>
      </c>
      <c r="U193" s="28">
        <v>5</v>
      </c>
      <c r="V193" s="16"/>
      <c r="W193" s="16"/>
      <c r="X193" s="28">
        <v>2</v>
      </c>
      <c r="Y193" s="28">
        <v>1</v>
      </c>
      <c r="Z193" s="28">
        <v>1</v>
      </c>
      <c r="AA193" s="16"/>
      <c r="AB193" s="28">
        <v>1</v>
      </c>
      <c r="AC193" s="16"/>
      <c r="AD193" s="28">
        <v>2</v>
      </c>
      <c r="AE193" s="28">
        <v>2</v>
      </c>
      <c r="AF193" s="28">
        <v>1</v>
      </c>
      <c r="AG193" s="16"/>
      <c r="AH193" s="16"/>
      <c r="AI193" s="16"/>
      <c r="AJ193" s="16"/>
      <c r="AK193" s="16"/>
      <c r="AL193" s="16"/>
      <c r="AM193" s="16"/>
      <c r="AN193" s="16"/>
    </row>
    <row r="194" spans="1:40" x14ac:dyDescent="0.35">
      <c r="A194" s="16"/>
      <c r="B194" s="16"/>
      <c r="C194" s="28" t="s">
        <v>161</v>
      </c>
      <c r="D194" s="16"/>
      <c r="E194" s="16"/>
      <c r="F194" s="28">
        <v>4</v>
      </c>
      <c r="G194" s="28">
        <v>4</v>
      </c>
      <c r="H194" s="28">
        <v>4</v>
      </c>
      <c r="I194" s="28" t="s">
        <v>86</v>
      </c>
      <c r="J194" s="16"/>
      <c r="K194" s="16"/>
      <c r="L194" s="28">
        <v>2</v>
      </c>
      <c r="M194" s="28">
        <v>3</v>
      </c>
      <c r="N194" s="28">
        <v>1</v>
      </c>
      <c r="O194" s="28"/>
      <c r="P194" s="16"/>
      <c r="Q194" s="28">
        <v>4</v>
      </c>
      <c r="R194" s="28">
        <v>5</v>
      </c>
      <c r="S194" s="28">
        <v>3</v>
      </c>
      <c r="T194" s="28">
        <v>3</v>
      </c>
      <c r="U194" s="28">
        <v>4</v>
      </c>
      <c r="V194" s="16"/>
      <c r="W194" s="16"/>
      <c r="X194" s="28">
        <v>3</v>
      </c>
      <c r="Y194" s="28">
        <v>3</v>
      </c>
      <c r="Z194" s="28">
        <v>2</v>
      </c>
      <c r="AA194" s="16"/>
      <c r="AB194" s="28">
        <v>4</v>
      </c>
      <c r="AC194" s="16"/>
      <c r="AD194" s="28">
        <v>4</v>
      </c>
      <c r="AE194" s="28">
        <v>4</v>
      </c>
      <c r="AF194" s="28">
        <v>4</v>
      </c>
      <c r="AG194" s="16"/>
      <c r="AH194" s="16"/>
      <c r="AI194" s="16"/>
      <c r="AJ194" s="16"/>
      <c r="AK194" s="16"/>
      <c r="AL194" s="16"/>
      <c r="AM194" s="16"/>
      <c r="AN194" s="16"/>
    </row>
    <row r="195" spans="1:40" x14ac:dyDescent="0.35">
      <c r="A195" s="16"/>
      <c r="B195" s="16"/>
      <c r="C195" s="28" t="s">
        <v>161</v>
      </c>
      <c r="D195" s="16"/>
      <c r="E195" s="16"/>
      <c r="F195" s="28">
        <v>3</v>
      </c>
      <c r="G195" s="28">
        <v>4</v>
      </c>
      <c r="H195" s="28">
        <v>5</v>
      </c>
      <c r="I195" s="16"/>
      <c r="J195" s="16"/>
      <c r="K195" s="16"/>
      <c r="L195" s="28">
        <v>1</v>
      </c>
      <c r="M195" s="28">
        <v>1</v>
      </c>
      <c r="N195" s="28">
        <v>2</v>
      </c>
      <c r="O195" s="28"/>
      <c r="P195" s="16"/>
      <c r="Q195" s="28">
        <v>4</v>
      </c>
      <c r="R195" s="28">
        <v>4</v>
      </c>
      <c r="S195" s="28">
        <v>4</v>
      </c>
      <c r="T195" s="28">
        <v>4</v>
      </c>
      <c r="U195" s="28">
        <v>4</v>
      </c>
      <c r="V195" s="16"/>
      <c r="W195" s="16"/>
      <c r="X195" s="28">
        <v>3</v>
      </c>
      <c r="Y195" s="28">
        <v>4</v>
      </c>
      <c r="Z195" s="28">
        <v>4</v>
      </c>
      <c r="AA195" s="16"/>
      <c r="AB195" s="28">
        <v>4</v>
      </c>
      <c r="AC195" s="16"/>
      <c r="AD195" s="28">
        <v>4</v>
      </c>
      <c r="AE195" s="28">
        <v>4</v>
      </c>
      <c r="AF195" s="28">
        <v>4</v>
      </c>
      <c r="AG195" s="16"/>
      <c r="AH195" s="16"/>
      <c r="AI195" s="16"/>
      <c r="AJ195" s="16"/>
      <c r="AK195" s="16"/>
      <c r="AL195" s="16"/>
      <c r="AM195" s="16"/>
      <c r="AN195" s="16"/>
    </row>
    <row r="196" spans="1:40" x14ac:dyDescent="0.35">
      <c r="A196" s="16"/>
      <c r="B196" s="16"/>
      <c r="C196" s="28" t="s">
        <v>161</v>
      </c>
      <c r="D196" s="16"/>
      <c r="E196" s="16"/>
      <c r="F196" s="28">
        <v>5</v>
      </c>
      <c r="G196" s="28">
        <v>5</v>
      </c>
      <c r="H196" s="28">
        <v>5</v>
      </c>
      <c r="I196" s="28" t="s">
        <v>86</v>
      </c>
      <c r="J196" s="16"/>
      <c r="K196" s="16"/>
      <c r="L196" s="28">
        <v>2</v>
      </c>
      <c r="M196" s="28">
        <v>3</v>
      </c>
      <c r="N196" s="28">
        <v>1</v>
      </c>
      <c r="O196" s="28"/>
      <c r="P196" s="16"/>
      <c r="Q196" s="28">
        <v>3</v>
      </c>
      <c r="R196" s="28">
        <v>5</v>
      </c>
      <c r="S196" s="28">
        <v>1</v>
      </c>
      <c r="T196" s="28">
        <v>1</v>
      </c>
      <c r="U196" s="28">
        <v>3</v>
      </c>
      <c r="V196" s="16"/>
      <c r="W196" s="16"/>
      <c r="X196" s="28">
        <v>2</v>
      </c>
      <c r="Y196" s="28">
        <v>3</v>
      </c>
      <c r="Z196" s="28">
        <v>2</v>
      </c>
      <c r="AA196" s="16"/>
      <c r="AB196" s="28">
        <v>1</v>
      </c>
      <c r="AC196" s="16"/>
      <c r="AD196" s="28">
        <v>1</v>
      </c>
      <c r="AE196" s="28">
        <v>2</v>
      </c>
      <c r="AF196" s="28">
        <v>2</v>
      </c>
      <c r="AG196" s="16"/>
      <c r="AH196" s="16"/>
      <c r="AI196" s="16"/>
      <c r="AJ196" s="16"/>
      <c r="AK196" s="16"/>
      <c r="AL196" s="16"/>
      <c r="AM196" s="16"/>
      <c r="AN196" s="16"/>
    </row>
    <row r="197" spans="1:40" x14ac:dyDescent="0.35">
      <c r="A197" s="16"/>
      <c r="B197" s="16"/>
      <c r="C197" s="28" t="s">
        <v>161</v>
      </c>
      <c r="D197" s="16"/>
      <c r="E197" s="16"/>
      <c r="F197" s="28">
        <v>4</v>
      </c>
      <c r="G197" s="28">
        <v>4</v>
      </c>
      <c r="H197" s="28">
        <v>5</v>
      </c>
      <c r="I197" s="16"/>
      <c r="J197" s="16"/>
      <c r="K197" s="16"/>
      <c r="L197" s="28">
        <v>3</v>
      </c>
      <c r="M197" s="28">
        <v>3</v>
      </c>
      <c r="N197" s="28">
        <v>2</v>
      </c>
      <c r="O197" s="28"/>
      <c r="P197" s="16"/>
      <c r="Q197" s="28">
        <v>3</v>
      </c>
      <c r="R197" s="28">
        <v>5</v>
      </c>
      <c r="S197" s="28">
        <v>4</v>
      </c>
      <c r="T197" s="28">
        <v>1</v>
      </c>
      <c r="U197" s="28">
        <v>5</v>
      </c>
      <c r="V197" s="16"/>
      <c r="W197" s="16"/>
      <c r="X197" s="28">
        <v>1</v>
      </c>
      <c r="Y197" s="28">
        <v>1</v>
      </c>
      <c r="Z197" s="28">
        <v>3</v>
      </c>
      <c r="AA197" s="16"/>
      <c r="AB197" s="28">
        <v>4</v>
      </c>
      <c r="AC197" s="16"/>
      <c r="AD197" s="28">
        <v>2</v>
      </c>
      <c r="AE197" s="28">
        <v>3</v>
      </c>
      <c r="AF197" s="28">
        <v>3</v>
      </c>
      <c r="AG197" s="16"/>
      <c r="AH197" s="16"/>
      <c r="AI197" s="16"/>
      <c r="AJ197" s="16"/>
      <c r="AK197" s="16"/>
      <c r="AL197" s="16"/>
      <c r="AM197" s="16"/>
      <c r="AN197" s="16"/>
    </row>
    <row r="198" spans="1:40" x14ac:dyDescent="0.35">
      <c r="A198" s="16"/>
      <c r="B198" s="16"/>
      <c r="C198" s="28" t="s">
        <v>161</v>
      </c>
      <c r="D198" s="16"/>
      <c r="E198" s="16"/>
      <c r="F198" s="28">
        <v>5</v>
      </c>
      <c r="G198" s="28">
        <v>4</v>
      </c>
      <c r="H198" s="28">
        <v>5</v>
      </c>
      <c r="I198" s="16"/>
      <c r="J198" s="16"/>
      <c r="K198" s="16"/>
      <c r="L198" s="28">
        <v>3</v>
      </c>
      <c r="M198" s="28">
        <v>4</v>
      </c>
      <c r="N198" s="28">
        <v>2</v>
      </c>
      <c r="O198" s="28"/>
      <c r="P198" s="16"/>
      <c r="Q198" s="28">
        <v>4</v>
      </c>
      <c r="R198" s="28">
        <v>4</v>
      </c>
      <c r="S198" s="28">
        <v>5</v>
      </c>
      <c r="T198" s="28">
        <v>3</v>
      </c>
      <c r="U198" s="28">
        <v>5</v>
      </c>
      <c r="V198" s="16"/>
      <c r="W198" s="16"/>
      <c r="X198" s="28">
        <v>4</v>
      </c>
      <c r="Y198" s="28">
        <v>5</v>
      </c>
      <c r="Z198" s="28">
        <v>4</v>
      </c>
      <c r="AA198" s="16"/>
      <c r="AB198" s="28">
        <v>4</v>
      </c>
      <c r="AC198" s="16"/>
      <c r="AD198" s="28">
        <v>4</v>
      </c>
      <c r="AE198" s="28">
        <v>4</v>
      </c>
      <c r="AF198" s="28">
        <v>5</v>
      </c>
      <c r="AG198" s="16"/>
      <c r="AH198" s="16"/>
      <c r="AI198" s="16"/>
      <c r="AJ198" s="16"/>
      <c r="AK198" s="16"/>
      <c r="AL198" s="16"/>
      <c r="AM198" s="16"/>
      <c r="AN198" s="16"/>
    </row>
    <row r="199" spans="1:40" x14ac:dyDescent="0.35">
      <c r="A199" s="16"/>
      <c r="B199" s="16"/>
      <c r="C199" s="28" t="s">
        <v>161</v>
      </c>
      <c r="D199" s="16"/>
      <c r="E199" s="16"/>
      <c r="F199" s="28">
        <v>3</v>
      </c>
      <c r="G199" s="28">
        <v>1</v>
      </c>
      <c r="H199" s="28">
        <v>2</v>
      </c>
      <c r="I199" s="28" t="s">
        <v>203</v>
      </c>
      <c r="J199" s="16"/>
      <c r="K199" s="16"/>
      <c r="L199" s="28">
        <v>4</v>
      </c>
      <c r="M199" s="28">
        <v>5</v>
      </c>
      <c r="N199" s="28">
        <v>2</v>
      </c>
      <c r="O199" s="28"/>
      <c r="P199" s="16"/>
      <c r="Q199" s="28">
        <v>2</v>
      </c>
      <c r="R199" s="28">
        <v>5</v>
      </c>
      <c r="S199" s="28">
        <v>2</v>
      </c>
      <c r="T199" s="28">
        <v>2</v>
      </c>
      <c r="U199" s="28">
        <v>1</v>
      </c>
      <c r="V199" s="16"/>
      <c r="W199" s="16"/>
      <c r="X199" s="28">
        <v>1</v>
      </c>
      <c r="Y199" s="28">
        <v>1</v>
      </c>
      <c r="Z199" s="28">
        <v>1</v>
      </c>
      <c r="AA199" s="16"/>
      <c r="AB199" s="28">
        <v>1</v>
      </c>
      <c r="AC199" s="16"/>
      <c r="AD199" s="28">
        <v>1</v>
      </c>
      <c r="AE199" s="28">
        <v>1</v>
      </c>
      <c r="AF199" s="28">
        <v>1</v>
      </c>
      <c r="AG199" s="16"/>
      <c r="AH199" s="16"/>
      <c r="AI199" s="16"/>
      <c r="AJ199" s="16"/>
      <c r="AK199" s="16"/>
      <c r="AL199" s="16"/>
      <c r="AM199" s="16"/>
      <c r="AN199" s="16"/>
    </row>
    <row r="200" spans="1:40" x14ac:dyDescent="0.35">
      <c r="A200" s="16"/>
      <c r="B200" s="16"/>
      <c r="C200" s="28" t="s">
        <v>161</v>
      </c>
      <c r="D200" s="16"/>
      <c r="E200" s="16"/>
      <c r="F200" s="28">
        <v>4</v>
      </c>
      <c r="G200" s="28">
        <v>4</v>
      </c>
      <c r="H200" s="28">
        <v>4</v>
      </c>
      <c r="I200" s="16"/>
      <c r="J200" s="16"/>
      <c r="K200" s="16"/>
      <c r="L200" s="28">
        <v>2</v>
      </c>
      <c r="M200" s="28">
        <v>2</v>
      </c>
      <c r="N200" s="28">
        <v>1</v>
      </c>
      <c r="O200" s="28"/>
      <c r="P200" s="16"/>
      <c r="Q200" s="28">
        <v>2</v>
      </c>
      <c r="R200" s="28">
        <v>3</v>
      </c>
      <c r="S200" s="28">
        <v>2</v>
      </c>
      <c r="T200" s="28">
        <v>1</v>
      </c>
      <c r="U200" s="28">
        <v>2</v>
      </c>
      <c r="V200" s="16"/>
      <c r="W200" s="16"/>
      <c r="X200" s="28">
        <v>3</v>
      </c>
      <c r="Y200" s="28">
        <v>3</v>
      </c>
      <c r="Z200" s="28">
        <v>3</v>
      </c>
      <c r="AA200" s="16"/>
      <c r="AB200" s="28">
        <v>3</v>
      </c>
      <c r="AC200" s="16"/>
      <c r="AD200" s="28">
        <v>3</v>
      </c>
      <c r="AE200" s="28">
        <v>3</v>
      </c>
      <c r="AF200" s="28">
        <v>3</v>
      </c>
      <c r="AG200" s="16"/>
      <c r="AH200" s="16"/>
      <c r="AI200" s="16"/>
      <c r="AJ200" s="16"/>
      <c r="AK200" s="16"/>
      <c r="AL200" s="16"/>
      <c r="AM200" s="16"/>
      <c r="AN200" s="16"/>
    </row>
    <row r="201" spans="1:40" x14ac:dyDescent="0.35">
      <c r="A201" s="16"/>
      <c r="B201" s="16"/>
      <c r="C201" s="28" t="s">
        <v>161</v>
      </c>
      <c r="D201" s="16"/>
      <c r="E201" s="16"/>
      <c r="F201" s="28">
        <v>5</v>
      </c>
      <c r="G201" s="28">
        <v>1</v>
      </c>
      <c r="H201" s="28">
        <v>1</v>
      </c>
      <c r="I201" s="28" t="s">
        <v>86</v>
      </c>
      <c r="J201" s="16"/>
      <c r="K201" s="16"/>
      <c r="L201" s="28">
        <v>1</v>
      </c>
      <c r="M201" s="28">
        <v>1</v>
      </c>
      <c r="N201" s="28">
        <v>1</v>
      </c>
      <c r="O201" s="28"/>
      <c r="P201" s="16"/>
      <c r="Q201" s="28">
        <v>1</v>
      </c>
      <c r="R201" s="28">
        <v>5</v>
      </c>
      <c r="S201" s="28">
        <v>1</v>
      </c>
      <c r="T201" s="28">
        <v>1</v>
      </c>
      <c r="U201" s="28">
        <v>1</v>
      </c>
      <c r="V201" s="16"/>
      <c r="W201" s="16"/>
      <c r="X201" s="28">
        <v>1</v>
      </c>
      <c r="Y201" s="28">
        <v>1</v>
      </c>
      <c r="Z201" s="28">
        <v>1</v>
      </c>
      <c r="AA201" s="16"/>
      <c r="AB201" s="28">
        <v>1</v>
      </c>
      <c r="AC201" s="16"/>
      <c r="AD201" s="28">
        <v>1</v>
      </c>
      <c r="AE201" s="28">
        <v>5</v>
      </c>
      <c r="AF201" s="28">
        <v>5</v>
      </c>
      <c r="AG201" s="16"/>
      <c r="AH201" s="16"/>
      <c r="AI201" s="16"/>
      <c r="AJ201" s="16"/>
      <c r="AK201" s="16"/>
      <c r="AL201" s="16"/>
      <c r="AM201" s="16"/>
      <c r="AN201" s="16"/>
    </row>
    <row r="202" spans="1:40" x14ac:dyDescent="0.35">
      <c r="A202" s="16"/>
      <c r="B202" s="16"/>
      <c r="C202" s="28" t="s">
        <v>161</v>
      </c>
      <c r="D202" s="16"/>
      <c r="E202" s="16"/>
      <c r="F202" s="28">
        <v>1</v>
      </c>
      <c r="G202" s="28">
        <v>1</v>
      </c>
      <c r="H202" s="28">
        <v>1</v>
      </c>
      <c r="I202" s="28" t="s">
        <v>86</v>
      </c>
      <c r="J202" s="16"/>
      <c r="K202" s="16"/>
      <c r="L202" s="28">
        <v>1</v>
      </c>
      <c r="M202" s="28">
        <v>1</v>
      </c>
      <c r="N202" s="28">
        <v>1</v>
      </c>
      <c r="O202" s="28"/>
      <c r="P202" s="16"/>
      <c r="Q202" s="28">
        <v>1</v>
      </c>
      <c r="R202" s="28">
        <v>5</v>
      </c>
      <c r="S202" s="28">
        <v>1</v>
      </c>
      <c r="T202" s="28">
        <v>1</v>
      </c>
      <c r="U202" s="28">
        <v>3</v>
      </c>
      <c r="V202" s="16"/>
      <c r="W202" s="16"/>
      <c r="X202" s="28">
        <v>1</v>
      </c>
      <c r="Y202" s="28">
        <v>2</v>
      </c>
      <c r="Z202" s="28">
        <v>1</v>
      </c>
      <c r="AA202" s="16"/>
      <c r="AB202" s="28">
        <v>1</v>
      </c>
      <c r="AC202" s="16"/>
      <c r="AD202" s="28">
        <v>1</v>
      </c>
      <c r="AE202" s="28">
        <v>1</v>
      </c>
      <c r="AF202" s="28">
        <v>1</v>
      </c>
      <c r="AG202" s="16"/>
      <c r="AH202" s="16"/>
      <c r="AI202" s="16"/>
      <c r="AJ202" s="16"/>
      <c r="AK202" s="16"/>
      <c r="AL202" s="16"/>
      <c r="AM202" s="16"/>
      <c r="AN202" s="16"/>
    </row>
    <row r="203" spans="1:40" x14ac:dyDescent="0.35">
      <c r="A203" s="16"/>
      <c r="B203" s="16"/>
      <c r="C203" s="28" t="s">
        <v>161</v>
      </c>
      <c r="D203" s="16"/>
      <c r="E203" s="16"/>
      <c r="F203" s="28">
        <v>1</v>
      </c>
      <c r="G203" s="28">
        <v>1</v>
      </c>
      <c r="H203" s="28">
        <v>2</v>
      </c>
      <c r="I203" s="16"/>
      <c r="J203" s="16"/>
      <c r="K203" s="16"/>
      <c r="L203" s="28">
        <v>1</v>
      </c>
      <c r="M203" s="28">
        <v>1</v>
      </c>
      <c r="N203" s="28">
        <v>1</v>
      </c>
      <c r="O203" s="28"/>
      <c r="P203" s="16"/>
      <c r="Q203" s="28">
        <v>4</v>
      </c>
      <c r="R203" s="28">
        <v>4</v>
      </c>
      <c r="S203" s="28">
        <v>4</v>
      </c>
      <c r="T203" s="28">
        <v>2</v>
      </c>
      <c r="U203" s="28">
        <v>4</v>
      </c>
      <c r="V203" s="16"/>
      <c r="W203" s="16"/>
      <c r="X203" s="28">
        <v>1</v>
      </c>
      <c r="Y203" s="28">
        <v>1</v>
      </c>
      <c r="Z203" s="28">
        <v>1</v>
      </c>
      <c r="AA203" s="16"/>
      <c r="AB203" s="28">
        <v>5</v>
      </c>
      <c r="AC203" s="16"/>
      <c r="AD203" s="28">
        <v>5</v>
      </c>
      <c r="AE203" s="28">
        <v>5</v>
      </c>
      <c r="AF203" s="28">
        <v>5</v>
      </c>
      <c r="AG203" s="16"/>
      <c r="AH203" s="16"/>
      <c r="AI203" s="16"/>
      <c r="AJ203" s="16"/>
      <c r="AK203" s="16"/>
      <c r="AL203" s="16"/>
      <c r="AM203" s="16"/>
      <c r="AN203" s="16"/>
    </row>
    <row r="204" spans="1:40" x14ac:dyDescent="0.35">
      <c r="A204" s="16"/>
      <c r="B204" s="16"/>
      <c r="C204" s="28" t="s">
        <v>161</v>
      </c>
      <c r="D204" s="16"/>
      <c r="E204" s="16"/>
      <c r="F204" s="28">
        <v>4</v>
      </c>
      <c r="G204" s="28">
        <v>4</v>
      </c>
      <c r="H204" s="28">
        <v>4</v>
      </c>
      <c r="I204" s="28" t="s">
        <v>86</v>
      </c>
      <c r="J204" s="16"/>
      <c r="K204" s="16"/>
      <c r="L204" s="28">
        <v>3</v>
      </c>
      <c r="M204" s="28">
        <v>4</v>
      </c>
      <c r="N204" s="28">
        <v>2</v>
      </c>
      <c r="O204" s="28"/>
      <c r="P204" s="16"/>
      <c r="Q204" s="28">
        <v>4</v>
      </c>
      <c r="R204" s="28">
        <v>4</v>
      </c>
      <c r="S204" s="28">
        <v>3</v>
      </c>
      <c r="T204" s="28">
        <v>4</v>
      </c>
      <c r="U204" s="28">
        <v>4</v>
      </c>
      <c r="V204" s="16"/>
      <c r="W204" s="16"/>
      <c r="X204" s="28">
        <v>4</v>
      </c>
      <c r="Y204" s="28">
        <v>4</v>
      </c>
      <c r="Z204" s="28">
        <v>4</v>
      </c>
      <c r="AA204" s="16"/>
      <c r="AB204" s="28">
        <v>4</v>
      </c>
      <c r="AC204" s="16"/>
      <c r="AD204" s="28">
        <v>4</v>
      </c>
      <c r="AE204" s="28">
        <v>4</v>
      </c>
      <c r="AF204" s="28">
        <v>4</v>
      </c>
      <c r="AG204" s="16"/>
      <c r="AH204" s="16"/>
      <c r="AI204" s="16"/>
      <c r="AJ204" s="16"/>
      <c r="AK204" s="16"/>
      <c r="AL204" s="16"/>
      <c r="AM204" s="16"/>
      <c r="AN204" s="16"/>
    </row>
    <row r="205" spans="1:40" x14ac:dyDescent="0.35">
      <c r="A205" s="16"/>
      <c r="B205" s="16"/>
      <c r="C205" s="28" t="s">
        <v>161</v>
      </c>
      <c r="D205" s="16"/>
      <c r="E205" s="16"/>
      <c r="F205" s="28">
        <v>1</v>
      </c>
      <c r="G205" s="28">
        <v>1</v>
      </c>
      <c r="H205" s="28">
        <v>1</v>
      </c>
      <c r="I205" s="28" t="s">
        <v>204</v>
      </c>
      <c r="J205" s="16"/>
      <c r="K205" s="16"/>
      <c r="L205" s="28">
        <v>2</v>
      </c>
      <c r="M205" s="28">
        <v>4</v>
      </c>
      <c r="N205" s="28">
        <v>1</v>
      </c>
      <c r="O205" s="28"/>
      <c r="P205" s="16"/>
      <c r="Q205" s="28">
        <v>1</v>
      </c>
      <c r="R205" s="28">
        <v>4</v>
      </c>
      <c r="S205" s="28">
        <v>1</v>
      </c>
      <c r="T205" s="28">
        <v>1</v>
      </c>
      <c r="U205" s="28">
        <v>4</v>
      </c>
      <c r="V205" s="16"/>
      <c r="W205" s="16"/>
      <c r="X205" s="28">
        <v>1</v>
      </c>
      <c r="Y205" s="28">
        <v>1</v>
      </c>
      <c r="Z205" s="28">
        <v>1</v>
      </c>
      <c r="AA205" s="16"/>
      <c r="AB205" s="28">
        <v>4</v>
      </c>
      <c r="AC205" s="16"/>
      <c r="AD205" s="28">
        <v>3</v>
      </c>
      <c r="AE205" s="28">
        <v>3</v>
      </c>
      <c r="AF205" s="28">
        <v>3</v>
      </c>
      <c r="AG205" s="16"/>
      <c r="AH205" s="16"/>
      <c r="AI205" s="16"/>
      <c r="AJ205" s="16"/>
      <c r="AK205" s="16"/>
      <c r="AL205" s="16"/>
      <c r="AM205" s="16"/>
      <c r="AN205" s="16"/>
    </row>
    <row r="206" spans="1:40" x14ac:dyDescent="0.35">
      <c r="A206" s="16"/>
      <c r="B206" s="16"/>
      <c r="C206" s="28" t="s">
        <v>161</v>
      </c>
      <c r="D206" s="16"/>
      <c r="E206" s="16"/>
      <c r="F206" s="28">
        <v>5</v>
      </c>
      <c r="G206" s="28">
        <v>5</v>
      </c>
      <c r="H206" s="28">
        <v>3</v>
      </c>
      <c r="I206" s="16"/>
      <c r="J206" s="16"/>
      <c r="K206" s="16"/>
      <c r="L206" s="28">
        <v>3</v>
      </c>
      <c r="M206" s="28">
        <v>2</v>
      </c>
      <c r="N206" s="28">
        <v>1</v>
      </c>
      <c r="O206" s="28"/>
      <c r="P206" s="16"/>
      <c r="Q206" s="28">
        <v>2</v>
      </c>
      <c r="R206" s="28">
        <v>4</v>
      </c>
      <c r="S206" s="28">
        <v>3</v>
      </c>
      <c r="T206" s="28">
        <v>4</v>
      </c>
      <c r="U206" s="28">
        <v>2</v>
      </c>
      <c r="V206" s="16"/>
      <c r="W206" s="16"/>
      <c r="X206" s="28">
        <v>4</v>
      </c>
      <c r="Y206" s="28">
        <v>4</v>
      </c>
      <c r="Z206" s="28">
        <v>4</v>
      </c>
      <c r="AA206" s="16"/>
      <c r="AB206" s="28">
        <v>4</v>
      </c>
      <c r="AC206" s="16"/>
      <c r="AD206" s="28">
        <v>2</v>
      </c>
      <c r="AE206" s="28">
        <v>3</v>
      </c>
      <c r="AF206" s="28">
        <v>4</v>
      </c>
      <c r="AG206" s="16"/>
      <c r="AH206" s="16"/>
      <c r="AI206" s="16"/>
      <c r="AJ206" s="16"/>
      <c r="AK206" s="16"/>
      <c r="AL206" s="16"/>
      <c r="AM206" s="16"/>
      <c r="AN206" s="16"/>
    </row>
    <row r="207" spans="1:40" x14ac:dyDescent="0.35">
      <c r="A207" s="16"/>
      <c r="B207" s="16"/>
      <c r="C207" s="28" t="s">
        <v>161</v>
      </c>
      <c r="D207" s="16"/>
      <c r="E207" s="16"/>
      <c r="F207" s="28">
        <v>4</v>
      </c>
      <c r="G207" s="28">
        <v>4</v>
      </c>
      <c r="H207" s="28">
        <v>5</v>
      </c>
      <c r="I207" s="16"/>
      <c r="J207" s="16"/>
      <c r="K207" s="16"/>
      <c r="L207" s="28">
        <v>2</v>
      </c>
      <c r="M207" s="28">
        <v>1</v>
      </c>
      <c r="N207" s="28">
        <v>2</v>
      </c>
      <c r="O207" s="28"/>
      <c r="P207" s="16"/>
      <c r="Q207" s="28">
        <v>4</v>
      </c>
      <c r="R207" s="28">
        <v>4</v>
      </c>
      <c r="S207" s="28">
        <v>4</v>
      </c>
      <c r="T207" s="28">
        <v>2</v>
      </c>
      <c r="U207" s="28">
        <v>4</v>
      </c>
      <c r="V207" s="16"/>
      <c r="W207" s="16"/>
      <c r="X207" s="28">
        <v>4</v>
      </c>
      <c r="Y207" s="28">
        <v>4</v>
      </c>
      <c r="Z207" s="28">
        <v>2</v>
      </c>
      <c r="AA207" s="16"/>
      <c r="AB207" s="28">
        <v>2</v>
      </c>
      <c r="AC207" s="16"/>
      <c r="AD207" s="28">
        <v>3</v>
      </c>
      <c r="AE207" s="28">
        <v>2</v>
      </c>
      <c r="AF207" s="28">
        <v>2</v>
      </c>
      <c r="AG207" s="16"/>
      <c r="AH207" s="16"/>
      <c r="AI207" s="16"/>
      <c r="AJ207" s="16"/>
      <c r="AK207" s="16"/>
      <c r="AL207" s="16"/>
      <c r="AM207" s="16"/>
      <c r="AN207" s="16"/>
    </row>
    <row r="208" spans="1:40" x14ac:dyDescent="0.35">
      <c r="A208" s="16"/>
      <c r="B208" s="16"/>
      <c r="C208" s="28" t="s">
        <v>161</v>
      </c>
      <c r="D208" s="16"/>
      <c r="E208" s="16"/>
      <c r="F208" s="28">
        <v>4</v>
      </c>
      <c r="G208" s="28">
        <v>4</v>
      </c>
      <c r="H208" s="28">
        <v>5</v>
      </c>
      <c r="I208" s="16"/>
      <c r="J208" s="16"/>
      <c r="K208" s="16"/>
      <c r="L208" s="28">
        <v>3</v>
      </c>
      <c r="M208" s="28">
        <v>3</v>
      </c>
      <c r="N208" s="28">
        <v>1</v>
      </c>
      <c r="O208" s="28"/>
      <c r="P208" s="16"/>
      <c r="Q208" s="28">
        <v>4</v>
      </c>
      <c r="R208" s="28">
        <v>5</v>
      </c>
      <c r="S208" s="28">
        <v>4</v>
      </c>
      <c r="T208" s="28">
        <v>3</v>
      </c>
      <c r="U208" s="28">
        <v>4</v>
      </c>
      <c r="V208" s="16"/>
      <c r="W208" s="16"/>
      <c r="X208" s="28">
        <v>4</v>
      </c>
      <c r="Y208" s="28">
        <v>4</v>
      </c>
      <c r="Z208" s="28">
        <v>2</v>
      </c>
      <c r="AA208" s="16"/>
      <c r="AB208" s="28">
        <v>3</v>
      </c>
      <c r="AC208" s="16"/>
      <c r="AD208" s="28">
        <v>3</v>
      </c>
      <c r="AE208" s="28">
        <v>3</v>
      </c>
      <c r="AF208" s="28">
        <v>4</v>
      </c>
      <c r="AG208" s="16"/>
      <c r="AH208" s="16"/>
      <c r="AI208" s="16"/>
      <c r="AJ208" s="16"/>
      <c r="AK208" s="16"/>
      <c r="AL208" s="16"/>
      <c r="AM208" s="16"/>
      <c r="AN208" s="16"/>
    </row>
    <row r="209" spans="1:40" x14ac:dyDescent="0.35">
      <c r="A209" s="16"/>
      <c r="B209" s="16"/>
      <c r="C209" s="28" t="s">
        <v>161</v>
      </c>
      <c r="D209" s="16"/>
      <c r="E209" s="16"/>
      <c r="F209" s="28">
        <v>3</v>
      </c>
      <c r="G209" s="28">
        <v>5</v>
      </c>
      <c r="H209" s="28">
        <v>3</v>
      </c>
      <c r="I209" s="28" t="s">
        <v>205</v>
      </c>
      <c r="J209" s="16"/>
      <c r="K209" s="16"/>
      <c r="L209" s="28">
        <v>4</v>
      </c>
      <c r="M209" s="28">
        <v>2</v>
      </c>
      <c r="N209" s="28">
        <v>1</v>
      </c>
      <c r="O209" s="28"/>
      <c r="P209" s="16"/>
      <c r="Q209" s="28">
        <v>5</v>
      </c>
      <c r="R209" s="28">
        <v>5</v>
      </c>
      <c r="S209" s="28">
        <v>3</v>
      </c>
      <c r="T209" s="28">
        <v>1</v>
      </c>
      <c r="U209" s="28">
        <v>5</v>
      </c>
      <c r="V209" s="16"/>
      <c r="W209" s="16"/>
      <c r="X209" s="28">
        <v>3</v>
      </c>
      <c r="Y209" s="28">
        <v>3</v>
      </c>
      <c r="Z209" s="28">
        <v>1</v>
      </c>
      <c r="AA209" s="16"/>
      <c r="AB209" s="28">
        <v>3</v>
      </c>
      <c r="AC209" s="16"/>
      <c r="AD209" s="28">
        <v>3</v>
      </c>
      <c r="AE209" s="28">
        <v>2</v>
      </c>
      <c r="AF209" s="28">
        <v>3</v>
      </c>
      <c r="AG209" s="16"/>
      <c r="AH209" s="16"/>
      <c r="AI209" s="16"/>
      <c r="AJ209" s="16"/>
      <c r="AK209" s="16"/>
      <c r="AL209" s="16"/>
      <c r="AM209" s="16"/>
      <c r="AN209" s="16"/>
    </row>
    <row r="210" spans="1:40" x14ac:dyDescent="0.35">
      <c r="A210" s="16"/>
      <c r="B210" s="16"/>
      <c r="C210" s="28" t="s">
        <v>161</v>
      </c>
      <c r="D210" s="16"/>
      <c r="E210" s="16"/>
      <c r="F210" s="28">
        <v>1</v>
      </c>
      <c r="G210" s="28">
        <v>1</v>
      </c>
      <c r="H210" s="28">
        <v>1</v>
      </c>
      <c r="I210" s="28" t="s">
        <v>206</v>
      </c>
      <c r="J210" s="16"/>
      <c r="K210" s="16"/>
      <c r="L210" s="28">
        <v>1</v>
      </c>
      <c r="M210" s="28">
        <v>1</v>
      </c>
      <c r="N210" s="28">
        <v>1</v>
      </c>
      <c r="O210" s="28"/>
      <c r="P210" s="16"/>
      <c r="Q210" s="28">
        <v>1</v>
      </c>
      <c r="R210" s="28">
        <v>5</v>
      </c>
      <c r="S210" s="28">
        <v>1</v>
      </c>
      <c r="T210" s="28">
        <v>1</v>
      </c>
      <c r="U210" s="28">
        <v>1</v>
      </c>
      <c r="V210" s="16"/>
      <c r="W210" s="16"/>
      <c r="X210" s="28">
        <v>1</v>
      </c>
      <c r="Y210" s="28">
        <v>1</v>
      </c>
      <c r="Z210" s="28">
        <v>1</v>
      </c>
      <c r="AA210" s="16"/>
      <c r="AB210" s="28">
        <v>1</v>
      </c>
      <c r="AC210" s="16"/>
      <c r="AD210" s="28">
        <v>1</v>
      </c>
      <c r="AE210" s="28">
        <v>1</v>
      </c>
      <c r="AF210" s="28">
        <v>1</v>
      </c>
      <c r="AG210" s="16"/>
      <c r="AH210" s="16"/>
      <c r="AI210" s="16"/>
      <c r="AJ210" s="16"/>
      <c r="AK210" s="16"/>
      <c r="AL210" s="16"/>
      <c r="AM210" s="16"/>
      <c r="AN210" s="16"/>
    </row>
    <row r="211" spans="1:40" x14ac:dyDescent="0.35">
      <c r="A211" s="16"/>
      <c r="B211" s="16"/>
      <c r="C211" s="28" t="s">
        <v>161</v>
      </c>
      <c r="D211" s="16"/>
      <c r="E211" s="16"/>
      <c r="F211" s="28">
        <v>4</v>
      </c>
      <c r="G211" s="28">
        <v>1</v>
      </c>
      <c r="H211" s="28">
        <v>3</v>
      </c>
      <c r="I211" s="16"/>
      <c r="J211" s="16"/>
      <c r="K211" s="16"/>
      <c r="L211" s="28">
        <v>2</v>
      </c>
      <c r="M211" s="28">
        <v>3</v>
      </c>
      <c r="N211" s="28">
        <v>1</v>
      </c>
      <c r="O211" s="28"/>
      <c r="P211" s="16"/>
      <c r="Q211" s="28">
        <v>3</v>
      </c>
      <c r="R211" s="28">
        <v>4</v>
      </c>
      <c r="S211" s="28">
        <v>1</v>
      </c>
      <c r="T211" s="28">
        <v>4</v>
      </c>
      <c r="U211" s="28">
        <v>3</v>
      </c>
      <c r="V211" s="16"/>
      <c r="W211" s="16"/>
      <c r="X211" s="28">
        <v>2</v>
      </c>
      <c r="Y211" s="28">
        <v>1</v>
      </c>
      <c r="Z211" s="28">
        <v>3</v>
      </c>
      <c r="AA211" s="16"/>
      <c r="AB211" s="28">
        <v>2</v>
      </c>
      <c r="AC211" s="16"/>
      <c r="AD211" s="28">
        <v>2</v>
      </c>
      <c r="AE211" s="28">
        <v>2</v>
      </c>
      <c r="AF211" s="28">
        <v>3</v>
      </c>
      <c r="AG211" s="16"/>
      <c r="AH211" s="16"/>
      <c r="AI211" s="16"/>
      <c r="AJ211" s="16"/>
      <c r="AK211" s="16"/>
      <c r="AL211" s="16"/>
      <c r="AM211" s="16"/>
      <c r="AN211" s="16"/>
    </row>
    <row r="212" spans="1:40" x14ac:dyDescent="0.35">
      <c r="A212" s="16"/>
      <c r="B212" s="16"/>
      <c r="C212" s="28" t="s">
        <v>161</v>
      </c>
      <c r="D212" s="16"/>
      <c r="E212" s="16"/>
      <c r="F212" s="28">
        <v>4</v>
      </c>
      <c r="G212" s="28">
        <v>1</v>
      </c>
      <c r="H212" s="28">
        <v>3</v>
      </c>
      <c r="I212" s="28" t="s">
        <v>207</v>
      </c>
      <c r="J212" s="16"/>
      <c r="K212" s="16"/>
      <c r="L212" s="28">
        <v>3</v>
      </c>
      <c r="M212" s="28">
        <v>1</v>
      </c>
      <c r="N212" s="28">
        <v>1</v>
      </c>
      <c r="O212" s="28"/>
      <c r="P212" s="16"/>
      <c r="Q212" s="28">
        <v>4</v>
      </c>
      <c r="R212" s="28">
        <v>5</v>
      </c>
      <c r="S212" s="28">
        <v>3</v>
      </c>
      <c r="T212" s="28">
        <v>4</v>
      </c>
      <c r="U212" s="28">
        <v>3</v>
      </c>
      <c r="V212" s="16"/>
      <c r="W212" s="16"/>
      <c r="X212" s="28">
        <v>2</v>
      </c>
      <c r="Y212" s="28">
        <v>4</v>
      </c>
      <c r="Z212" s="28">
        <v>3</v>
      </c>
      <c r="AA212" s="16"/>
      <c r="AB212" s="28">
        <v>3</v>
      </c>
      <c r="AC212" s="16"/>
      <c r="AD212" s="28">
        <v>4</v>
      </c>
      <c r="AE212" s="28">
        <v>4</v>
      </c>
      <c r="AF212" s="28">
        <v>4</v>
      </c>
      <c r="AG212" s="16"/>
      <c r="AH212" s="16"/>
      <c r="AI212" s="16"/>
      <c r="AJ212" s="16"/>
      <c r="AK212" s="16"/>
      <c r="AL212" s="16"/>
      <c r="AM212" s="16"/>
      <c r="AN212" s="16"/>
    </row>
    <row r="213" spans="1:40" x14ac:dyDescent="0.35">
      <c r="A213" s="16"/>
      <c r="B213" s="16"/>
      <c r="C213" s="28" t="s">
        <v>161</v>
      </c>
      <c r="D213" s="16"/>
      <c r="E213" s="16"/>
      <c r="F213" s="28">
        <v>5</v>
      </c>
      <c r="G213" s="28">
        <v>5</v>
      </c>
      <c r="H213" s="28">
        <v>5</v>
      </c>
      <c r="I213" s="28" t="s">
        <v>208</v>
      </c>
      <c r="J213" s="16"/>
      <c r="K213" s="16"/>
      <c r="L213" s="28">
        <v>3</v>
      </c>
      <c r="M213" s="28">
        <v>1</v>
      </c>
      <c r="N213" s="28">
        <v>1</v>
      </c>
      <c r="O213" s="28"/>
      <c r="P213" s="16"/>
      <c r="Q213" s="28">
        <v>4</v>
      </c>
      <c r="R213" s="28">
        <v>5</v>
      </c>
      <c r="S213" s="28">
        <v>5</v>
      </c>
      <c r="T213" s="28">
        <v>3</v>
      </c>
      <c r="U213" s="28">
        <v>5</v>
      </c>
      <c r="V213" s="16"/>
      <c r="W213" s="16"/>
      <c r="X213" s="28">
        <v>5</v>
      </c>
      <c r="Y213" s="28">
        <v>5</v>
      </c>
      <c r="Z213" s="28">
        <v>5</v>
      </c>
      <c r="AA213" s="16"/>
      <c r="AB213" s="28">
        <v>5</v>
      </c>
      <c r="AC213" s="16"/>
      <c r="AD213" s="28">
        <v>5</v>
      </c>
      <c r="AE213" s="28">
        <v>3</v>
      </c>
      <c r="AF213" s="28">
        <v>5</v>
      </c>
      <c r="AG213" s="16"/>
      <c r="AH213" s="16"/>
      <c r="AI213" s="16"/>
      <c r="AJ213" s="16"/>
      <c r="AK213" s="16"/>
      <c r="AL213" s="16"/>
      <c r="AM213" s="16"/>
      <c r="AN213" s="16"/>
    </row>
    <row r="214" spans="1:40" x14ac:dyDescent="0.35">
      <c r="A214" s="16"/>
      <c r="B214" s="16"/>
      <c r="C214" s="28" t="s">
        <v>161</v>
      </c>
      <c r="D214" s="16"/>
      <c r="E214" s="16"/>
      <c r="F214" s="28">
        <v>3</v>
      </c>
      <c r="G214" s="28">
        <v>2</v>
      </c>
      <c r="H214" s="28">
        <v>5</v>
      </c>
      <c r="I214" s="28" t="s">
        <v>209</v>
      </c>
      <c r="J214" s="16"/>
      <c r="K214" s="16"/>
      <c r="L214" s="28">
        <v>1</v>
      </c>
      <c r="M214" s="28">
        <v>1</v>
      </c>
      <c r="N214" s="28">
        <v>2</v>
      </c>
      <c r="O214" s="28"/>
      <c r="P214" s="16"/>
      <c r="Q214" s="28">
        <v>3</v>
      </c>
      <c r="R214" s="28">
        <v>5</v>
      </c>
      <c r="S214" s="28">
        <v>5</v>
      </c>
      <c r="T214" s="28">
        <v>2</v>
      </c>
      <c r="U214" s="28">
        <v>5</v>
      </c>
      <c r="V214" s="16"/>
      <c r="W214" s="16"/>
      <c r="X214" s="28">
        <v>1</v>
      </c>
      <c r="Y214" s="28">
        <v>4</v>
      </c>
      <c r="Z214" s="28">
        <v>1</v>
      </c>
      <c r="AA214" s="16"/>
      <c r="AB214" s="28">
        <v>2</v>
      </c>
      <c r="AC214" s="16"/>
      <c r="AD214" s="28">
        <v>4</v>
      </c>
      <c r="AE214" s="28">
        <v>4</v>
      </c>
      <c r="AF214" s="28">
        <v>3</v>
      </c>
      <c r="AG214" s="16"/>
      <c r="AH214" s="16"/>
      <c r="AI214" s="16"/>
      <c r="AJ214" s="16"/>
      <c r="AK214" s="16"/>
      <c r="AL214" s="16"/>
      <c r="AM214" s="16"/>
      <c r="AN214" s="16"/>
    </row>
    <row r="215" spans="1:40" x14ac:dyDescent="0.35">
      <c r="A215" s="16"/>
      <c r="B215" s="16"/>
      <c r="C215" s="28" t="s">
        <v>161</v>
      </c>
      <c r="D215" s="16"/>
      <c r="E215" s="16"/>
      <c r="F215" s="28">
        <v>3</v>
      </c>
      <c r="G215" s="28">
        <v>4</v>
      </c>
      <c r="H215" s="28">
        <v>5</v>
      </c>
      <c r="I215" s="16"/>
      <c r="J215" s="16"/>
      <c r="K215" s="16"/>
      <c r="L215" s="28">
        <v>5</v>
      </c>
      <c r="M215" s="28">
        <v>1</v>
      </c>
      <c r="N215" s="28">
        <v>1</v>
      </c>
      <c r="O215" s="28"/>
      <c r="P215" s="16"/>
      <c r="Q215" s="28">
        <v>3</v>
      </c>
      <c r="R215" s="28">
        <v>4</v>
      </c>
      <c r="S215" s="28">
        <v>3</v>
      </c>
      <c r="T215" s="28">
        <v>2</v>
      </c>
      <c r="U215" s="28">
        <v>5</v>
      </c>
      <c r="V215" s="16"/>
      <c r="W215" s="16"/>
      <c r="X215" s="28">
        <v>4</v>
      </c>
      <c r="Y215" s="28">
        <v>3</v>
      </c>
      <c r="Z215" s="28">
        <v>3</v>
      </c>
      <c r="AA215" s="16"/>
      <c r="AB215" s="28">
        <v>3</v>
      </c>
      <c r="AC215" s="16"/>
      <c r="AD215" s="28">
        <v>3</v>
      </c>
      <c r="AE215" s="28">
        <v>4</v>
      </c>
      <c r="AF215" s="28">
        <v>4</v>
      </c>
      <c r="AG215" s="16"/>
      <c r="AH215" s="16"/>
      <c r="AI215" s="16"/>
      <c r="AJ215" s="16"/>
      <c r="AK215" s="16"/>
      <c r="AL215" s="16"/>
      <c r="AM215" s="16"/>
      <c r="AN215" s="16"/>
    </row>
    <row r="216" spans="1:40" x14ac:dyDescent="0.35">
      <c r="A216" s="16"/>
      <c r="B216" s="16"/>
      <c r="C216" s="28" t="s">
        <v>161</v>
      </c>
      <c r="D216" s="16"/>
      <c r="E216" s="16"/>
      <c r="F216" s="28">
        <v>5</v>
      </c>
      <c r="G216" s="28">
        <v>4</v>
      </c>
      <c r="H216" s="28">
        <v>2</v>
      </c>
      <c r="I216" s="16"/>
      <c r="J216" s="16"/>
      <c r="K216" s="16"/>
      <c r="L216" s="28">
        <v>3</v>
      </c>
      <c r="M216" s="28">
        <v>1</v>
      </c>
      <c r="N216" s="28">
        <v>3</v>
      </c>
      <c r="O216" s="28"/>
      <c r="P216" s="16"/>
      <c r="Q216" s="28">
        <v>4</v>
      </c>
      <c r="R216" s="28">
        <v>5</v>
      </c>
      <c r="S216" s="28">
        <v>2</v>
      </c>
      <c r="T216" s="28">
        <v>1</v>
      </c>
      <c r="U216" s="28">
        <v>3</v>
      </c>
      <c r="V216" s="16"/>
      <c r="W216" s="16"/>
      <c r="X216" s="28">
        <v>4</v>
      </c>
      <c r="Y216" s="28">
        <v>4</v>
      </c>
      <c r="Z216" s="28">
        <v>1</v>
      </c>
      <c r="AA216" s="16"/>
      <c r="AB216" s="28">
        <v>3</v>
      </c>
      <c r="AC216" s="16"/>
      <c r="AD216" s="28">
        <v>3</v>
      </c>
      <c r="AE216" s="28">
        <v>3</v>
      </c>
      <c r="AF216" s="28">
        <v>1</v>
      </c>
      <c r="AG216" s="16"/>
      <c r="AH216" s="16"/>
      <c r="AI216" s="16"/>
      <c r="AJ216" s="16"/>
      <c r="AK216" s="16"/>
      <c r="AL216" s="16"/>
      <c r="AM216" s="16"/>
      <c r="AN216" s="16"/>
    </row>
    <row r="217" spans="1:40" x14ac:dyDescent="0.35">
      <c r="A217" s="16"/>
      <c r="B217" s="16"/>
      <c r="C217" s="28" t="s">
        <v>161</v>
      </c>
      <c r="D217" s="16"/>
      <c r="E217" s="16"/>
      <c r="F217" s="28">
        <v>3</v>
      </c>
      <c r="G217" s="28">
        <v>5</v>
      </c>
      <c r="H217" s="28">
        <v>2</v>
      </c>
      <c r="I217" s="16"/>
      <c r="J217" s="16"/>
      <c r="K217" s="16"/>
      <c r="L217" s="28">
        <v>2</v>
      </c>
      <c r="M217" s="28">
        <v>2</v>
      </c>
      <c r="N217" s="28">
        <v>4</v>
      </c>
      <c r="O217" s="28"/>
      <c r="P217" s="16"/>
      <c r="Q217" s="28">
        <v>3</v>
      </c>
      <c r="R217" s="28">
        <v>2</v>
      </c>
      <c r="S217" s="28">
        <v>2</v>
      </c>
      <c r="T217" s="28">
        <v>5</v>
      </c>
      <c r="U217" s="28">
        <v>2</v>
      </c>
      <c r="V217" s="16"/>
      <c r="W217" s="16"/>
      <c r="X217" s="28">
        <v>2</v>
      </c>
      <c r="Y217" s="28">
        <v>3</v>
      </c>
      <c r="Z217" s="28">
        <v>1</v>
      </c>
      <c r="AA217" s="16"/>
      <c r="AB217" s="28">
        <v>4</v>
      </c>
      <c r="AC217" s="16"/>
      <c r="AD217" s="28">
        <v>2</v>
      </c>
      <c r="AE217" s="28">
        <v>2</v>
      </c>
      <c r="AF217" s="28">
        <v>5</v>
      </c>
      <c r="AG217" s="16"/>
      <c r="AH217" s="16"/>
      <c r="AI217" s="16"/>
      <c r="AJ217" s="16"/>
      <c r="AK217" s="16"/>
      <c r="AL217" s="16"/>
      <c r="AM217" s="16"/>
      <c r="AN217" s="16"/>
    </row>
    <row r="218" spans="1:40" x14ac:dyDescent="0.35">
      <c r="A218" s="16"/>
      <c r="B218" s="16"/>
      <c r="C218" s="28" t="s">
        <v>161</v>
      </c>
      <c r="D218" s="16"/>
      <c r="E218" s="16"/>
      <c r="F218" s="28">
        <v>5</v>
      </c>
      <c r="G218" s="28">
        <v>5</v>
      </c>
      <c r="H218" s="28">
        <v>5</v>
      </c>
      <c r="I218" s="16"/>
      <c r="J218" s="16"/>
      <c r="K218" s="16"/>
      <c r="L218" s="28">
        <v>1</v>
      </c>
      <c r="M218" s="28">
        <v>1</v>
      </c>
      <c r="N218" s="28">
        <v>1</v>
      </c>
      <c r="O218" s="28"/>
      <c r="P218" s="16"/>
      <c r="Q218" s="28">
        <v>4</v>
      </c>
      <c r="R218" s="28">
        <v>4</v>
      </c>
      <c r="S218" s="28">
        <v>4</v>
      </c>
      <c r="T218" s="28">
        <v>1</v>
      </c>
      <c r="U218" s="28">
        <v>5</v>
      </c>
      <c r="V218" s="16"/>
      <c r="W218" s="16"/>
      <c r="X218" s="28">
        <v>4</v>
      </c>
      <c r="Y218" s="28">
        <v>4</v>
      </c>
      <c r="Z218" s="28">
        <v>2</v>
      </c>
      <c r="AA218" s="16"/>
      <c r="AB218" s="28">
        <v>3</v>
      </c>
      <c r="AC218" s="16"/>
      <c r="AD218" s="28">
        <v>4</v>
      </c>
      <c r="AE218" s="28">
        <v>3</v>
      </c>
      <c r="AF218" s="28">
        <v>3</v>
      </c>
      <c r="AG218" s="16"/>
      <c r="AH218" s="16"/>
      <c r="AI218" s="16"/>
      <c r="AJ218" s="16"/>
      <c r="AK218" s="16"/>
      <c r="AL218" s="16"/>
      <c r="AM218" s="16"/>
      <c r="AN218" s="16"/>
    </row>
    <row r="219" spans="1:40" x14ac:dyDescent="0.35">
      <c r="A219" s="16"/>
      <c r="B219" s="16"/>
      <c r="C219" s="28" t="s">
        <v>161</v>
      </c>
      <c r="D219" s="16"/>
      <c r="E219" s="16"/>
      <c r="F219" s="28">
        <v>5</v>
      </c>
      <c r="G219" s="28">
        <v>5</v>
      </c>
      <c r="H219" s="28">
        <v>5</v>
      </c>
      <c r="I219" s="28" t="s">
        <v>86</v>
      </c>
      <c r="J219" s="16"/>
      <c r="K219" s="16"/>
      <c r="L219" s="28">
        <v>3</v>
      </c>
      <c r="M219" s="28">
        <v>4</v>
      </c>
      <c r="N219" s="28">
        <v>4</v>
      </c>
      <c r="O219" s="28"/>
      <c r="P219" s="16"/>
      <c r="Q219" s="28">
        <v>5</v>
      </c>
      <c r="R219" s="28">
        <v>5</v>
      </c>
      <c r="S219" s="28">
        <v>5</v>
      </c>
      <c r="T219" s="28">
        <v>3</v>
      </c>
      <c r="U219" s="28">
        <v>5</v>
      </c>
      <c r="V219" s="16"/>
      <c r="W219" s="16"/>
      <c r="X219" s="28">
        <v>4</v>
      </c>
      <c r="Y219" s="28">
        <v>5</v>
      </c>
      <c r="Z219" s="28">
        <v>4</v>
      </c>
      <c r="AA219" s="16"/>
      <c r="AB219" s="28">
        <v>5</v>
      </c>
      <c r="AC219" s="16"/>
      <c r="AD219" s="28">
        <v>5</v>
      </c>
      <c r="AE219" s="28">
        <v>5</v>
      </c>
      <c r="AF219" s="28">
        <v>5</v>
      </c>
      <c r="AG219" s="16"/>
      <c r="AH219" s="16"/>
      <c r="AI219" s="16"/>
      <c r="AJ219" s="16"/>
      <c r="AK219" s="16"/>
      <c r="AL219" s="16"/>
      <c r="AM219" s="16"/>
      <c r="AN219" s="16"/>
    </row>
    <row r="220" spans="1:40" x14ac:dyDescent="0.35">
      <c r="A220" s="16"/>
      <c r="B220" s="16"/>
      <c r="C220" s="28" t="s">
        <v>161</v>
      </c>
      <c r="D220" s="16"/>
      <c r="E220" s="16"/>
      <c r="F220" s="28">
        <v>4</v>
      </c>
      <c r="G220" s="28">
        <v>5</v>
      </c>
      <c r="H220" s="28">
        <v>5</v>
      </c>
      <c r="I220" s="28" t="s">
        <v>86</v>
      </c>
      <c r="J220" s="16"/>
      <c r="K220" s="16"/>
      <c r="L220" s="28">
        <v>3</v>
      </c>
      <c r="M220" s="28">
        <v>3</v>
      </c>
      <c r="N220" s="28">
        <v>3</v>
      </c>
      <c r="O220" s="28"/>
      <c r="P220" s="16"/>
      <c r="Q220" s="28">
        <v>4</v>
      </c>
      <c r="R220" s="28">
        <v>4</v>
      </c>
      <c r="S220" s="28">
        <v>4</v>
      </c>
      <c r="T220" s="28">
        <v>4</v>
      </c>
      <c r="U220" s="28">
        <v>4</v>
      </c>
      <c r="V220" s="16"/>
      <c r="W220" s="16"/>
      <c r="X220" s="28">
        <v>3</v>
      </c>
      <c r="Y220" s="28">
        <v>4</v>
      </c>
      <c r="Z220" s="28">
        <v>3</v>
      </c>
      <c r="AA220" s="16"/>
      <c r="AB220" s="28">
        <v>3</v>
      </c>
      <c r="AC220" s="16"/>
      <c r="AD220" s="28">
        <v>3</v>
      </c>
      <c r="AE220" s="28">
        <v>4</v>
      </c>
      <c r="AF220" s="28">
        <v>4</v>
      </c>
      <c r="AG220" s="16"/>
      <c r="AH220" s="16"/>
      <c r="AI220" s="16"/>
      <c r="AJ220" s="16"/>
      <c r="AK220" s="16"/>
      <c r="AL220" s="16"/>
      <c r="AM220" s="16"/>
      <c r="AN220" s="16"/>
    </row>
    <row r="221" spans="1:40" x14ac:dyDescent="0.35">
      <c r="A221" s="16"/>
      <c r="B221" s="16"/>
      <c r="C221" s="28" t="s">
        <v>161</v>
      </c>
      <c r="D221" s="16"/>
      <c r="E221" s="16"/>
      <c r="F221" s="28">
        <v>3</v>
      </c>
      <c r="G221" s="28">
        <v>4</v>
      </c>
      <c r="H221" s="28">
        <v>4</v>
      </c>
      <c r="I221" s="16"/>
      <c r="J221" s="16"/>
      <c r="K221" s="16"/>
      <c r="L221" s="28">
        <v>3</v>
      </c>
      <c r="M221" s="28">
        <v>3</v>
      </c>
      <c r="N221" s="28">
        <v>3</v>
      </c>
      <c r="O221" s="28"/>
      <c r="P221" s="16"/>
      <c r="Q221" s="28">
        <v>2</v>
      </c>
      <c r="R221" s="28">
        <v>4</v>
      </c>
      <c r="S221" s="28">
        <v>3</v>
      </c>
      <c r="T221" s="28">
        <v>1</v>
      </c>
      <c r="U221" s="28">
        <v>3</v>
      </c>
      <c r="V221" s="16"/>
      <c r="W221" s="16"/>
      <c r="X221" s="28">
        <v>2</v>
      </c>
      <c r="Y221" s="28">
        <v>2</v>
      </c>
      <c r="Z221" s="28">
        <v>1</v>
      </c>
      <c r="AA221" s="16"/>
      <c r="AB221" s="28">
        <v>3</v>
      </c>
      <c r="AC221" s="16"/>
      <c r="AD221" s="28">
        <v>2</v>
      </c>
      <c r="AE221" s="28">
        <v>2</v>
      </c>
      <c r="AF221" s="28">
        <v>3</v>
      </c>
      <c r="AG221" s="16"/>
      <c r="AH221" s="16"/>
      <c r="AI221" s="16"/>
      <c r="AJ221" s="16"/>
      <c r="AK221" s="16"/>
      <c r="AL221" s="16"/>
      <c r="AM221" s="16"/>
      <c r="AN221" s="16"/>
    </row>
    <row r="222" spans="1:40" x14ac:dyDescent="0.35">
      <c r="A222" s="16"/>
      <c r="B222" s="16"/>
      <c r="C222" s="28" t="s">
        <v>161</v>
      </c>
      <c r="D222" s="16"/>
      <c r="E222" s="16"/>
      <c r="F222" s="28">
        <v>1</v>
      </c>
      <c r="G222" s="28">
        <v>3</v>
      </c>
      <c r="H222" s="28">
        <v>5</v>
      </c>
      <c r="I222" s="28" t="s">
        <v>86</v>
      </c>
      <c r="J222" s="16"/>
      <c r="K222" s="16"/>
      <c r="L222" s="28">
        <v>3</v>
      </c>
      <c r="M222" s="28">
        <v>1</v>
      </c>
      <c r="N222" s="28">
        <v>1</v>
      </c>
      <c r="O222" s="28"/>
      <c r="P222" s="16"/>
      <c r="Q222" s="28">
        <v>5</v>
      </c>
      <c r="R222" s="28">
        <v>5</v>
      </c>
      <c r="S222" s="28">
        <v>4</v>
      </c>
      <c r="T222" s="28">
        <v>1</v>
      </c>
      <c r="U222" s="28">
        <v>5</v>
      </c>
      <c r="V222" s="16"/>
      <c r="W222" s="16"/>
      <c r="X222" s="28">
        <v>1</v>
      </c>
      <c r="Y222" s="28">
        <v>3</v>
      </c>
      <c r="Z222" s="28">
        <v>1</v>
      </c>
      <c r="AA222" s="16"/>
      <c r="AB222" s="28">
        <v>1</v>
      </c>
      <c r="AC222" s="16"/>
      <c r="AD222" s="28">
        <v>2</v>
      </c>
      <c r="AE222" s="28">
        <v>2</v>
      </c>
      <c r="AF222" s="28">
        <v>3</v>
      </c>
      <c r="AG222" s="16"/>
      <c r="AH222" s="16"/>
      <c r="AI222" s="16"/>
      <c r="AJ222" s="16"/>
      <c r="AK222" s="16"/>
      <c r="AL222" s="16"/>
      <c r="AM222" s="16"/>
      <c r="AN222" s="16"/>
    </row>
    <row r="223" spans="1:40" x14ac:dyDescent="0.35">
      <c r="A223" s="16"/>
      <c r="B223" s="16"/>
      <c r="C223" s="28" t="s">
        <v>161</v>
      </c>
      <c r="D223" s="16"/>
      <c r="E223" s="16"/>
      <c r="F223" s="28">
        <v>3</v>
      </c>
      <c r="G223" s="28">
        <v>4</v>
      </c>
      <c r="H223" s="28">
        <v>4</v>
      </c>
      <c r="I223" s="28" t="s">
        <v>86</v>
      </c>
      <c r="J223" s="16"/>
      <c r="K223" s="16"/>
      <c r="L223" s="28">
        <v>1</v>
      </c>
      <c r="M223" s="28">
        <v>1</v>
      </c>
      <c r="N223" s="28">
        <v>1</v>
      </c>
      <c r="O223" s="28"/>
      <c r="P223" s="16"/>
      <c r="Q223" s="28">
        <v>4</v>
      </c>
      <c r="R223" s="28">
        <v>5</v>
      </c>
      <c r="S223" s="28">
        <v>1</v>
      </c>
      <c r="T223" s="28">
        <v>1</v>
      </c>
      <c r="U223" s="28">
        <v>3</v>
      </c>
      <c r="V223" s="16"/>
      <c r="W223" s="16"/>
      <c r="X223" s="28">
        <v>1</v>
      </c>
      <c r="Y223" s="28">
        <v>1</v>
      </c>
      <c r="Z223" s="28">
        <v>1</v>
      </c>
      <c r="AA223" s="16"/>
      <c r="AB223" s="28">
        <v>2</v>
      </c>
      <c r="AC223" s="16"/>
      <c r="AD223" s="28">
        <v>3</v>
      </c>
      <c r="AE223" s="28">
        <v>3</v>
      </c>
      <c r="AF223" s="28">
        <v>4</v>
      </c>
      <c r="AG223" s="16"/>
      <c r="AH223" s="16"/>
      <c r="AI223" s="16"/>
      <c r="AJ223" s="16"/>
      <c r="AK223" s="16"/>
      <c r="AL223" s="16"/>
      <c r="AM223" s="16"/>
      <c r="AN223" s="16"/>
    </row>
    <row r="224" spans="1:40" x14ac:dyDescent="0.35">
      <c r="A224" s="16"/>
      <c r="B224" s="16"/>
      <c r="C224" s="28" t="s">
        <v>161</v>
      </c>
      <c r="D224" s="16"/>
      <c r="E224" s="16"/>
      <c r="F224" s="28">
        <v>3</v>
      </c>
      <c r="G224" s="28">
        <v>3</v>
      </c>
      <c r="H224" s="28">
        <v>3</v>
      </c>
      <c r="I224" s="16"/>
      <c r="J224" s="16"/>
      <c r="K224" s="16"/>
      <c r="L224" s="28">
        <v>4</v>
      </c>
      <c r="M224" s="28">
        <v>4</v>
      </c>
      <c r="N224" s="28">
        <v>2</v>
      </c>
      <c r="O224" s="28"/>
      <c r="P224" s="16"/>
      <c r="Q224" s="28">
        <v>3</v>
      </c>
      <c r="R224" s="28">
        <v>4</v>
      </c>
      <c r="S224" s="28">
        <v>3</v>
      </c>
      <c r="T224" s="28">
        <v>3</v>
      </c>
      <c r="U224" s="28">
        <v>4</v>
      </c>
      <c r="V224" s="16"/>
      <c r="W224" s="16"/>
      <c r="X224" s="28">
        <v>2</v>
      </c>
      <c r="Y224" s="28">
        <v>2</v>
      </c>
      <c r="Z224" s="28">
        <v>3</v>
      </c>
      <c r="AA224" s="16"/>
      <c r="AB224" s="28">
        <v>3</v>
      </c>
      <c r="AC224" s="16"/>
      <c r="AD224" s="28">
        <v>4</v>
      </c>
      <c r="AE224" s="28">
        <v>4</v>
      </c>
      <c r="AF224" s="28">
        <v>4</v>
      </c>
      <c r="AG224" s="16"/>
      <c r="AH224" s="16"/>
      <c r="AI224" s="16"/>
      <c r="AJ224" s="16"/>
      <c r="AK224" s="16"/>
      <c r="AL224" s="16"/>
      <c r="AM224" s="16"/>
      <c r="AN224" s="16"/>
    </row>
    <row r="225" spans="1:40" x14ac:dyDescent="0.35">
      <c r="A225" s="16"/>
      <c r="B225" s="16"/>
      <c r="C225" s="28" t="s">
        <v>161</v>
      </c>
      <c r="D225" s="16"/>
      <c r="E225" s="16"/>
      <c r="F225" s="28">
        <v>2</v>
      </c>
      <c r="G225" s="28">
        <v>3</v>
      </c>
      <c r="H225" s="28">
        <v>1</v>
      </c>
      <c r="I225" s="16"/>
      <c r="J225" s="16"/>
      <c r="K225" s="16"/>
      <c r="L225" s="28">
        <v>1</v>
      </c>
      <c r="M225" s="28">
        <v>1</v>
      </c>
      <c r="N225" s="28">
        <v>2</v>
      </c>
      <c r="O225" s="28"/>
      <c r="P225" s="16"/>
      <c r="Q225" s="28">
        <v>1</v>
      </c>
      <c r="R225" s="28">
        <v>3</v>
      </c>
      <c r="S225" s="28">
        <v>1</v>
      </c>
      <c r="T225" s="28">
        <v>3</v>
      </c>
      <c r="U225" s="28">
        <v>3</v>
      </c>
      <c r="V225" s="16"/>
      <c r="W225" s="16"/>
      <c r="X225" s="28">
        <v>1</v>
      </c>
      <c r="Y225" s="28">
        <v>2</v>
      </c>
      <c r="Z225" s="28">
        <v>1</v>
      </c>
      <c r="AA225" s="16"/>
      <c r="AB225" s="28">
        <v>3</v>
      </c>
      <c r="AC225" s="16"/>
      <c r="AD225" s="28">
        <v>3</v>
      </c>
      <c r="AE225" s="28">
        <v>3</v>
      </c>
      <c r="AF225" s="28">
        <v>3</v>
      </c>
      <c r="AG225" s="16"/>
      <c r="AH225" s="16"/>
      <c r="AI225" s="16"/>
      <c r="AJ225" s="16"/>
      <c r="AK225" s="16"/>
      <c r="AL225" s="16"/>
      <c r="AM225" s="16"/>
      <c r="AN225" s="16"/>
    </row>
    <row r="226" spans="1:40" x14ac:dyDescent="0.35">
      <c r="A226" s="16"/>
      <c r="B226" s="16"/>
      <c r="C226" s="28" t="s">
        <v>161</v>
      </c>
      <c r="D226" s="16"/>
      <c r="E226" s="16"/>
      <c r="F226" s="28">
        <v>3</v>
      </c>
      <c r="G226" s="28">
        <v>3</v>
      </c>
      <c r="H226" s="28">
        <v>3</v>
      </c>
      <c r="I226" s="28" t="s">
        <v>86</v>
      </c>
      <c r="J226" s="16"/>
      <c r="K226" s="16"/>
      <c r="L226" s="28">
        <v>3</v>
      </c>
      <c r="M226" s="28">
        <v>1</v>
      </c>
      <c r="N226" s="28">
        <v>1</v>
      </c>
      <c r="O226" s="28"/>
      <c r="P226" s="16"/>
      <c r="Q226" s="28">
        <v>1</v>
      </c>
      <c r="R226" s="28">
        <v>3</v>
      </c>
      <c r="S226" s="28">
        <v>3</v>
      </c>
      <c r="T226" s="28">
        <v>1</v>
      </c>
      <c r="U226" s="28">
        <v>5</v>
      </c>
      <c r="V226" s="16"/>
      <c r="W226" s="16"/>
      <c r="X226" s="28">
        <v>1</v>
      </c>
      <c r="Y226" s="28">
        <v>3</v>
      </c>
      <c r="Z226" s="28">
        <v>1</v>
      </c>
      <c r="AA226" s="16"/>
      <c r="AB226" s="28">
        <v>1</v>
      </c>
      <c r="AC226" s="16"/>
      <c r="AD226" s="28">
        <v>1</v>
      </c>
      <c r="AE226" s="28">
        <v>1</v>
      </c>
      <c r="AF226" s="28">
        <v>1</v>
      </c>
      <c r="AG226" s="16"/>
      <c r="AH226" s="16"/>
      <c r="AI226" s="16"/>
      <c r="AJ226" s="16"/>
      <c r="AK226" s="16"/>
      <c r="AL226" s="16"/>
      <c r="AM226" s="16"/>
      <c r="AN226" s="16"/>
    </row>
    <row r="227" spans="1:40" x14ac:dyDescent="0.35">
      <c r="A227" s="16"/>
      <c r="B227" s="16"/>
      <c r="C227" s="28" t="s">
        <v>161</v>
      </c>
      <c r="D227" s="16"/>
      <c r="E227" s="16"/>
      <c r="F227" s="28">
        <v>2</v>
      </c>
      <c r="G227" s="28">
        <v>3</v>
      </c>
      <c r="H227" s="28">
        <v>5</v>
      </c>
      <c r="I227" s="16"/>
      <c r="J227" s="16"/>
      <c r="K227" s="16"/>
      <c r="L227" s="28">
        <v>4</v>
      </c>
      <c r="M227" s="28">
        <v>4</v>
      </c>
      <c r="N227" s="28">
        <v>1</v>
      </c>
      <c r="O227" s="28"/>
      <c r="P227" s="16"/>
      <c r="Q227" s="28">
        <v>5</v>
      </c>
      <c r="R227" s="28">
        <v>5</v>
      </c>
      <c r="S227" s="28">
        <v>2</v>
      </c>
      <c r="T227" s="28">
        <v>1</v>
      </c>
      <c r="U227" s="28">
        <v>5</v>
      </c>
      <c r="V227" s="16"/>
      <c r="W227" s="16"/>
      <c r="X227" s="28">
        <v>2</v>
      </c>
      <c r="Y227" s="28">
        <v>2</v>
      </c>
      <c r="Z227" s="28">
        <v>1</v>
      </c>
      <c r="AA227" s="16"/>
      <c r="AB227" s="28">
        <v>2</v>
      </c>
      <c r="AC227" s="16"/>
      <c r="AD227" s="28">
        <v>2</v>
      </c>
      <c r="AE227" s="28">
        <v>2</v>
      </c>
      <c r="AF227" s="28">
        <v>2</v>
      </c>
      <c r="AG227" s="16"/>
      <c r="AH227" s="16"/>
      <c r="AI227" s="16"/>
      <c r="AJ227" s="16"/>
      <c r="AK227" s="16"/>
      <c r="AL227" s="16"/>
      <c r="AM227" s="16"/>
      <c r="AN227" s="16"/>
    </row>
    <row r="228" spans="1:40" x14ac:dyDescent="0.35">
      <c r="A228" s="16"/>
      <c r="B228" s="16"/>
      <c r="C228" s="28" t="s">
        <v>161</v>
      </c>
      <c r="D228" s="16"/>
      <c r="E228" s="16"/>
      <c r="F228" s="28">
        <v>4</v>
      </c>
      <c r="G228" s="28">
        <v>3</v>
      </c>
      <c r="H228" s="28">
        <v>5</v>
      </c>
      <c r="I228" s="16"/>
      <c r="J228" s="16"/>
      <c r="K228" s="16"/>
      <c r="L228" s="28">
        <v>4</v>
      </c>
      <c r="M228" s="28">
        <v>3</v>
      </c>
      <c r="N228" s="28">
        <v>3</v>
      </c>
      <c r="O228" s="28"/>
      <c r="P228" s="16"/>
      <c r="Q228" s="28">
        <v>3</v>
      </c>
      <c r="R228" s="28">
        <v>5</v>
      </c>
      <c r="S228" s="28">
        <v>1</v>
      </c>
      <c r="T228" s="28">
        <v>1</v>
      </c>
      <c r="U228" s="28">
        <v>5</v>
      </c>
      <c r="V228" s="16"/>
      <c r="W228" s="16"/>
      <c r="X228" s="28">
        <v>2</v>
      </c>
      <c r="Y228" s="28">
        <v>3</v>
      </c>
      <c r="Z228" s="28">
        <v>3</v>
      </c>
      <c r="AA228" s="16"/>
      <c r="AB228" s="28">
        <v>4</v>
      </c>
      <c r="AC228" s="16"/>
      <c r="AD228" s="28">
        <v>4</v>
      </c>
      <c r="AE228" s="28">
        <v>2</v>
      </c>
      <c r="AF228" s="28">
        <v>5</v>
      </c>
      <c r="AG228" s="16"/>
      <c r="AH228" s="16"/>
      <c r="AI228" s="16"/>
      <c r="AJ228" s="16"/>
      <c r="AK228" s="16"/>
      <c r="AL228" s="16"/>
      <c r="AM228" s="16"/>
      <c r="AN228" s="16"/>
    </row>
    <row r="229" spans="1:40" x14ac:dyDescent="0.35">
      <c r="A229" s="16"/>
      <c r="B229" s="16"/>
      <c r="C229" s="28" t="s">
        <v>161</v>
      </c>
      <c r="D229" s="16"/>
      <c r="E229" s="16"/>
      <c r="F229" s="28">
        <v>2</v>
      </c>
      <c r="G229" s="28">
        <v>3</v>
      </c>
      <c r="H229" s="28">
        <v>3</v>
      </c>
      <c r="I229" s="28" t="s">
        <v>86</v>
      </c>
      <c r="J229" s="16"/>
      <c r="K229" s="16"/>
      <c r="L229" s="28">
        <v>1</v>
      </c>
      <c r="M229" s="28">
        <v>2</v>
      </c>
      <c r="N229" s="28">
        <v>3</v>
      </c>
      <c r="O229" s="28"/>
      <c r="P229" s="16"/>
      <c r="Q229" s="28">
        <v>2</v>
      </c>
      <c r="R229" s="28">
        <v>5</v>
      </c>
      <c r="S229" s="28">
        <v>2</v>
      </c>
      <c r="T229" s="28">
        <v>2</v>
      </c>
      <c r="U229" s="28">
        <v>5</v>
      </c>
      <c r="V229" s="16"/>
      <c r="W229" s="16"/>
      <c r="X229" s="28">
        <v>3</v>
      </c>
      <c r="Y229" s="28">
        <v>3</v>
      </c>
      <c r="Z229" s="28">
        <v>4</v>
      </c>
      <c r="AA229" s="16"/>
      <c r="AB229" s="28">
        <v>2</v>
      </c>
      <c r="AC229" s="16"/>
      <c r="AD229" s="28">
        <v>2</v>
      </c>
      <c r="AE229" s="28">
        <v>2</v>
      </c>
      <c r="AF229" s="28">
        <v>2</v>
      </c>
      <c r="AG229" s="16"/>
      <c r="AH229" s="16"/>
      <c r="AI229" s="16"/>
      <c r="AJ229" s="16"/>
      <c r="AK229" s="16"/>
      <c r="AL229" s="16"/>
      <c r="AM229" s="16"/>
      <c r="AN229" s="16"/>
    </row>
    <row r="230" spans="1:40" x14ac:dyDescent="0.35">
      <c r="A230" s="16"/>
      <c r="B230" s="16"/>
      <c r="C230" s="28" t="s">
        <v>161</v>
      </c>
      <c r="D230" s="16"/>
      <c r="E230" s="16"/>
      <c r="F230" s="28">
        <v>5</v>
      </c>
      <c r="G230" s="28">
        <v>4</v>
      </c>
      <c r="H230" s="28">
        <v>4</v>
      </c>
      <c r="I230" s="28" t="s">
        <v>86</v>
      </c>
      <c r="J230" s="16"/>
      <c r="K230" s="16"/>
      <c r="L230" s="28">
        <v>3</v>
      </c>
      <c r="M230" s="28">
        <v>3</v>
      </c>
      <c r="N230" s="28">
        <v>3</v>
      </c>
      <c r="O230" s="28"/>
      <c r="P230" s="16"/>
      <c r="Q230" s="28">
        <v>5</v>
      </c>
      <c r="R230" s="28">
        <v>5</v>
      </c>
      <c r="S230" s="28">
        <v>5</v>
      </c>
      <c r="T230" s="28">
        <v>4</v>
      </c>
      <c r="U230" s="28">
        <v>5</v>
      </c>
      <c r="V230" s="16"/>
      <c r="W230" s="16"/>
      <c r="X230" s="28">
        <v>5</v>
      </c>
      <c r="Y230" s="28">
        <v>4</v>
      </c>
      <c r="Z230" s="28">
        <v>4</v>
      </c>
      <c r="AA230" s="16"/>
      <c r="AB230" s="28">
        <v>4</v>
      </c>
      <c r="AC230" s="16"/>
      <c r="AD230" s="28">
        <v>4</v>
      </c>
      <c r="AE230" s="28">
        <v>5</v>
      </c>
      <c r="AF230" s="28">
        <v>5</v>
      </c>
      <c r="AG230" s="16"/>
      <c r="AH230" s="16"/>
      <c r="AI230" s="16"/>
      <c r="AJ230" s="16"/>
      <c r="AK230" s="16"/>
      <c r="AL230" s="16"/>
      <c r="AM230" s="16"/>
      <c r="AN230" s="16"/>
    </row>
    <row r="231" spans="1:40" x14ac:dyDescent="0.35">
      <c r="A231" s="16"/>
      <c r="B231" s="16"/>
      <c r="C231" s="28" t="s">
        <v>161</v>
      </c>
      <c r="D231" s="16"/>
      <c r="E231" s="16"/>
      <c r="F231" s="28">
        <v>4</v>
      </c>
      <c r="G231" s="28">
        <v>4</v>
      </c>
      <c r="H231" s="28">
        <v>3</v>
      </c>
      <c r="I231" s="16"/>
      <c r="J231" s="16"/>
      <c r="K231" s="16"/>
      <c r="L231" s="28">
        <v>2</v>
      </c>
      <c r="M231" s="28">
        <v>4</v>
      </c>
      <c r="N231" s="28">
        <v>2</v>
      </c>
      <c r="O231" s="28"/>
      <c r="P231" s="16"/>
      <c r="Q231" s="28">
        <v>1</v>
      </c>
      <c r="R231" s="28">
        <v>5</v>
      </c>
      <c r="S231" s="28">
        <v>3</v>
      </c>
      <c r="T231" s="28">
        <v>1</v>
      </c>
      <c r="U231" s="28">
        <v>5</v>
      </c>
      <c r="V231" s="16"/>
      <c r="W231" s="16"/>
      <c r="X231" s="28">
        <v>2</v>
      </c>
      <c r="Y231" s="28">
        <v>3</v>
      </c>
      <c r="Z231" s="28">
        <v>4</v>
      </c>
      <c r="AA231" s="16"/>
      <c r="AB231" s="28">
        <v>4</v>
      </c>
      <c r="AC231" s="16"/>
      <c r="AD231" s="28">
        <v>4</v>
      </c>
      <c r="AE231" s="28">
        <v>4</v>
      </c>
      <c r="AF231" s="28">
        <v>4</v>
      </c>
      <c r="AG231" s="16"/>
      <c r="AH231" s="16"/>
      <c r="AI231" s="16"/>
      <c r="AJ231" s="16"/>
      <c r="AK231" s="16"/>
      <c r="AL231" s="16"/>
      <c r="AM231" s="16"/>
      <c r="AN231" s="16"/>
    </row>
    <row r="232" spans="1:40" x14ac:dyDescent="0.35">
      <c r="A232" s="16"/>
      <c r="B232" s="16"/>
      <c r="C232" s="28" t="s">
        <v>161</v>
      </c>
      <c r="D232" s="16"/>
      <c r="E232" s="16"/>
      <c r="F232" s="28">
        <v>4</v>
      </c>
      <c r="G232" s="28">
        <v>4</v>
      </c>
      <c r="H232" s="28">
        <v>4</v>
      </c>
      <c r="I232" s="16"/>
      <c r="J232" s="16"/>
      <c r="K232" s="16"/>
      <c r="L232" s="28">
        <v>4</v>
      </c>
      <c r="M232" s="28">
        <v>2</v>
      </c>
      <c r="N232" s="28">
        <v>1</v>
      </c>
      <c r="O232" s="28"/>
      <c r="P232" s="16"/>
      <c r="Q232" s="28">
        <v>3</v>
      </c>
      <c r="R232" s="28">
        <v>5</v>
      </c>
      <c r="S232" s="28">
        <v>4</v>
      </c>
      <c r="T232" s="28">
        <v>1</v>
      </c>
      <c r="U232" s="28">
        <v>5</v>
      </c>
      <c r="V232" s="16"/>
      <c r="W232" s="16"/>
      <c r="X232" s="28">
        <v>3</v>
      </c>
      <c r="Y232" s="28">
        <v>4</v>
      </c>
      <c r="Z232" s="28">
        <v>3</v>
      </c>
      <c r="AA232" s="16"/>
      <c r="AB232" s="28">
        <v>5</v>
      </c>
      <c r="AC232" s="16"/>
      <c r="AD232" s="28">
        <v>5</v>
      </c>
      <c r="AE232" s="28">
        <v>5</v>
      </c>
      <c r="AF232" s="28">
        <v>5</v>
      </c>
      <c r="AG232" s="16"/>
      <c r="AH232" s="16"/>
      <c r="AI232" s="16"/>
      <c r="AJ232" s="16"/>
      <c r="AK232" s="16"/>
      <c r="AL232" s="16"/>
      <c r="AM232" s="16"/>
      <c r="AN232" s="16"/>
    </row>
    <row r="233" spans="1:40" x14ac:dyDescent="0.35">
      <c r="A233" s="16"/>
      <c r="B233" s="16"/>
      <c r="C233" s="28" t="s">
        <v>161</v>
      </c>
      <c r="D233" s="16"/>
      <c r="E233" s="16"/>
      <c r="F233" s="28">
        <v>4</v>
      </c>
      <c r="G233" s="28">
        <v>3</v>
      </c>
      <c r="H233" s="28">
        <v>3</v>
      </c>
      <c r="I233" s="16"/>
      <c r="J233" s="16"/>
      <c r="K233" s="16"/>
      <c r="L233" s="28">
        <v>2</v>
      </c>
      <c r="M233" s="28">
        <v>2</v>
      </c>
      <c r="N233" s="28">
        <v>3</v>
      </c>
      <c r="O233" s="28"/>
      <c r="P233" s="16"/>
      <c r="Q233" s="28">
        <v>4</v>
      </c>
      <c r="R233" s="28">
        <v>5</v>
      </c>
      <c r="S233" s="28">
        <v>3</v>
      </c>
      <c r="T233" s="28">
        <v>5</v>
      </c>
      <c r="U233" s="28">
        <v>5</v>
      </c>
      <c r="V233" s="16"/>
      <c r="W233" s="16"/>
      <c r="X233" s="28">
        <v>4</v>
      </c>
      <c r="Y233" s="28">
        <v>5</v>
      </c>
      <c r="Z233" s="28">
        <v>3</v>
      </c>
      <c r="AA233" s="16"/>
      <c r="AB233" s="28">
        <v>4</v>
      </c>
      <c r="AC233" s="16"/>
      <c r="AD233" s="28">
        <v>5</v>
      </c>
      <c r="AE233" s="28">
        <v>4</v>
      </c>
      <c r="AF233" s="28">
        <v>5</v>
      </c>
      <c r="AG233" s="16"/>
      <c r="AH233" s="16"/>
      <c r="AI233" s="16"/>
      <c r="AJ233" s="16"/>
      <c r="AK233" s="16"/>
      <c r="AL233" s="16"/>
      <c r="AM233" s="16"/>
      <c r="AN233" s="16"/>
    </row>
    <row r="234" spans="1:40" x14ac:dyDescent="0.35">
      <c r="A234" s="16"/>
      <c r="B234" s="16"/>
      <c r="C234" s="28" t="s">
        <v>161</v>
      </c>
      <c r="D234" s="16"/>
      <c r="E234" s="16"/>
      <c r="F234" s="28">
        <v>3</v>
      </c>
      <c r="G234" s="28">
        <v>3</v>
      </c>
      <c r="H234" s="28">
        <v>4</v>
      </c>
      <c r="I234" s="28" t="s">
        <v>86</v>
      </c>
      <c r="J234" s="16"/>
      <c r="K234" s="16"/>
      <c r="L234" s="28">
        <v>2</v>
      </c>
      <c r="M234" s="28">
        <v>2</v>
      </c>
      <c r="N234" s="28">
        <v>3</v>
      </c>
      <c r="O234" s="28"/>
      <c r="P234" s="16"/>
      <c r="Q234" s="28">
        <v>3</v>
      </c>
      <c r="R234" s="28">
        <v>4</v>
      </c>
      <c r="S234" s="28">
        <v>3</v>
      </c>
      <c r="T234" s="28">
        <v>4</v>
      </c>
      <c r="U234" s="28">
        <v>4</v>
      </c>
      <c r="V234" s="16"/>
      <c r="W234" s="16"/>
      <c r="X234" s="28">
        <v>3</v>
      </c>
      <c r="Y234" s="28">
        <v>3</v>
      </c>
      <c r="Z234" s="28">
        <v>3</v>
      </c>
      <c r="AA234" s="16"/>
      <c r="AB234" s="28">
        <v>3</v>
      </c>
      <c r="AC234" s="16"/>
      <c r="AD234" s="28">
        <v>4</v>
      </c>
      <c r="AE234" s="28">
        <v>4</v>
      </c>
      <c r="AF234" s="28">
        <v>3</v>
      </c>
      <c r="AG234" s="16"/>
      <c r="AH234" s="16"/>
      <c r="AI234" s="16"/>
      <c r="AJ234" s="16"/>
      <c r="AK234" s="16"/>
      <c r="AL234" s="16"/>
      <c r="AM234" s="16"/>
      <c r="AN234" s="16"/>
    </row>
    <row r="235" spans="1:40" x14ac:dyDescent="0.35">
      <c r="A235" s="16"/>
      <c r="B235" s="16"/>
      <c r="C235" s="28" t="s">
        <v>161</v>
      </c>
      <c r="D235" s="16"/>
      <c r="E235" s="16"/>
      <c r="F235" s="28">
        <v>1</v>
      </c>
      <c r="G235" s="28">
        <v>1</v>
      </c>
      <c r="H235" s="28">
        <v>2</v>
      </c>
      <c r="I235" s="16"/>
      <c r="J235" s="16"/>
      <c r="K235" s="16"/>
      <c r="L235" s="28">
        <v>3</v>
      </c>
      <c r="M235" s="28">
        <v>1</v>
      </c>
      <c r="N235" s="28">
        <v>2</v>
      </c>
      <c r="O235" s="28"/>
      <c r="P235" s="16"/>
      <c r="Q235" s="28">
        <v>2</v>
      </c>
      <c r="R235" s="28">
        <v>3</v>
      </c>
      <c r="S235" s="28">
        <v>2</v>
      </c>
      <c r="T235" s="28">
        <v>2</v>
      </c>
      <c r="U235" s="28">
        <v>3</v>
      </c>
      <c r="V235" s="16"/>
      <c r="W235" s="16"/>
      <c r="X235" s="28">
        <v>1</v>
      </c>
      <c r="Y235" s="28">
        <v>2</v>
      </c>
      <c r="Z235" s="28">
        <v>2</v>
      </c>
      <c r="AA235" s="16"/>
      <c r="AB235" s="28">
        <v>2</v>
      </c>
      <c r="AC235" s="16"/>
      <c r="AD235" s="28">
        <v>2</v>
      </c>
      <c r="AE235" s="28">
        <v>2</v>
      </c>
      <c r="AF235" s="28">
        <v>2</v>
      </c>
      <c r="AG235" s="16"/>
      <c r="AH235" s="16"/>
      <c r="AI235" s="16"/>
      <c r="AJ235" s="16"/>
      <c r="AK235" s="16"/>
      <c r="AL235" s="16"/>
      <c r="AM235" s="16"/>
      <c r="AN235" s="16"/>
    </row>
    <row r="236" spans="1:40" x14ac:dyDescent="0.35">
      <c r="A236" s="16"/>
      <c r="B236" s="16"/>
      <c r="C236" s="28" t="s">
        <v>161</v>
      </c>
      <c r="D236" s="16"/>
      <c r="E236" s="16"/>
      <c r="F236" s="28">
        <v>3</v>
      </c>
      <c r="G236" s="28">
        <v>4</v>
      </c>
      <c r="H236" s="28">
        <v>4</v>
      </c>
      <c r="I236" s="16"/>
      <c r="J236" s="16"/>
      <c r="K236" s="16"/>
      <c r="L236" s="28">
        <v>4</v>
      </c>
      <c r="M236" s="28">
        <v>4</v>
      </c>
      <c r="N236" s="28">
        <v>4</v>
      </c>
      <c r="O236" s="28"/>
      <c r="P236" s="16"/>
      <c r="Q236" s="28">
        <v>4</v>
      </c>
      <c r="R236" s="28">
        <v>4</v>
      </c>
      <c r="S236" s="28">
        <v>4</v>
      </c>
      <c r="T236" s="28">
        <v>3</v>
      </c>
      <c r="U236" s="28">
        <v>4</v>
      </c>
      <c r="V236" s="16"/>
      <c r="W236" s="16"/>
      <c r="X236" s="28">
        <v>3</v>
      </c>
      <c r="Y236" s="28">
        <v>4</v>
      </c>
      <c r="Z236" s="28">
        <v>4</v>
      </c>
      <c r="AA236" s="16"/>
      <c r="AB236" s="28">
        <v>4</v>
      </c>
      <c r="AC236" s="16"/>
      <c r="AD236" s="28">
        <v>4</v>
      </c>
      <c r="AE236" s="28">
        <v>4</v>
      </c>
      <c r="AF236" s="28">
        <v>4</v>
      </c>
      <c r="AG236" s="16"/>
      <c r="AH236" s="16"/>
      <c r="AI236" s="16"/>
      <c r="AJ236" s="16"/>
      <c r="AK236" s="16"/>
      <c r="AL236" s="16"/>
      <c r="AM236" s="16"/>
      <c r="AN236" s="16"/>
    </row>
    <row r="237" spans="1:40" x14ac:dyDescent="0.35">
      <c r="A237" s="16"/>
      <c r="B237" s="16"/>
      <c r="C237" s="28" t="s">
        <v>161</v>
      </c>
      <c r="D237" s="16"/>
      <c r="E237" s="16"/>
      <c r="F237" s="28">
        <v>5</v>
      </c>
      <c r="G237" s="28">
        <v>4</v>
      </c>
      <c r="H237" s="28">
        <v>5</v>
      </c>
      <c r="I237" s="16"/>
      <c r="J237" s="16"/>
      <c r="K237" s="16"/>
      <c r="L237" s="28">
        <v>4</v>
      </c>
      <c r="M237" s="28">
        <v>4</v>
      </c>
      <c r="N237" s="28">
        <v>4</v>
      </c>
      <c r="O237" s="28"/>
      <c r="P237" s="16"/>
      <c r="Q237" s="28">
        <v>5</v>
      </c>
      <c r="R237" s="28">
        <v>5</v>
      </c>
      <c r="S237" s="28">
        <v>3</v>
      </c>
      <c r="T237" s="28">
        <v>3</v>
      </c>
      <c r="U237" s="28">
        <v>5</v>
      </c>
      <c r="V237" s="16"/>
      <c r="W237" s="16"/>
      <c r="X237" s="28">
        <v>4</v>
      </c>
      <c r="Y237" s="28">
        <v>4</v>
      </c>
      <c r="Z237" s="28">
        <v>4</v>
      </c>
      <c r="AA237" s="16"/>
      <c r="AB237" s="28">
        <v>4</v>
      </c>
      <c r="AC237" s="16"/>
      <c r="AD237" s="28">
        <v>4</v>
      </c>
      <c r="AE237" s="28">
        <v>4</v>
      </c>
      <c r="AF237" s="28">
        <v>4</v>
      </c>
      <c r="AG237" s="16"/>
      <c r="AH237" s="16"/>
      <c r="AI237" s="16"/>
      <c r="AJ237" s="16"/>
      <c r="AK237" s="16"/>
      <c r="AL237" s="16"/>
      <c r="AM237" s="16"/>
      <c r="AN237" s="16"/>
    </row>
    <row r="238" spans="1:40" x14ac:dyDescent="0.35">
      <c r="A238" s="16"/>
      <c r="B238" s="16"/>
      <c r="C238" s="28" t="s">
        <v>161</v>
      </c>
      <c r="D238" s="16"/>
      <c r="E238" s="16"/>
      <c r="F238" s="28">
        <v>4</v>
      </c>
      <c r="G238" s="28">
        <v>4</v>
      </c>
      <c r="H238" s="28">
        <v>3</v>
      </c>
      <c r="I238" s="16"/>
      <c r="J238" s="16"/>
      <c r="K238" s="16"/>
      <c r="L238" s="28">
        <v>2</v>
      </c>
      <c r="M238" s="28">
        <v>2</v>
      </c>
      <c r="N238" s="28">
        <v>1</v>
      </c>
      <c r="O238" s="28"/>
      <c r="P238" s="16"/>
      <c r="Q238" s="28">
        <v>3</v>
      </c>
      <c r="R238" s="28">
        <v>4</v>
      </c>
      <c r="S238" s="28">
        <v>4</v>
      </c>
      <c r="T238" s="28">
        <v>3</v>
      </c>
      <c r="U238" s="28">
        <v>4</v>
      </c>
      <c r="V238" s="16"/>
      <c r="W238" s="16"/>
      <c r="X238" s="28">
        <v>3</v>
      </c>
      <c r="Y238" s="28">
        <v>4</v>
      </c>
      <c r="Z238" s="28">
        <v>3</v>
      </c>
      <c r="AA238" s="16"/>
      <c r="AB238" s="28">
        <v>4</v>
      </c>
      <c r="AC238" s="16"/>
      <c r="AD238" s="28">
        <v>4</v>
      </c>
      <c r="AE238" s="28">
        <v>4</v>
      </c>
      <c r="AF238" s="28">
        <v>4</v>
      </c>
      <c r="AG238" s="16"/>
      <c r="AH238" s="16"/>
      <c r="AI238" s="16"/>
      <c r="AJ238" s="16"/>
      <c r="AK238" s="16"/>
      <c r="AL238" s="16"/>
      <c r="AM238" s="16"/>
      <c r="AN238" s="16"/>
    </row>
    <row r="239" spans="1:40" x14ac:dyDescent="0.35">
      <c r="A239" s="16"/>
      <c r="B239" s="16"/>
      <c r="C239" s="28" t="s">
        <v>161</v>
      </c>
      <c r="D239" s="16"/>
      <c r="E239" s="16"/>
      <c r="F239" s="28">
        <v>2</v>
      </c>
      <c r="G239" s="28">
        <v>4</v>
      </c>
      <c r="H239" s="28">
        <v>4</v>
      </c>
      <c r="I239" s="28" t="s">
        <v>86</v>
      </c>
      <c r="J239" s="16"/>
      <c r="K239" s="16"/>
      <c r="L239" s="28">
        <v>5</v>
      </c>
      <c r="M239" s="28">
        <v>1</v>
      </c>
      <c r="N239" s="28">
        <v>1</v>
      </c>
      <c r="O239" s="28"/>
      <c r="P239" s="16"/>
      <c r="Q239" s="28">
        <v>3</v>
      </c>
      <c r="R239" s="28">
        <v>5</v>
      </c>
      <c r="S239" s="28">
        <v>3</v>
      </c>
      <c r="T239" s="28">
        <v>2</v>
      </c>
      <c r="U239" s="28">
        <v>3</v>
      </c>
      <c r="V239" s="16"/>
      <c r="W239" s="16"/>
      <c r="X239" s="28">
        <v>3</v>
      </c>
      <c r="Y239" s="28">
        <v>3</v>
      </c>
      <c r="Z239" s="28">
        <v>3</v>
      </c>
      <c r="AA239" s="16"/>
      <c r="AB239" s="28">
        <v>2</v>
      </c>
      <c r="AC239" s="16"/>
      <c r="AD239" s="28">
        <v>4</v>
      </c>
      <c r="AE239" s="28">
        <v>4</v>
      </c>
      <c r="AF239" s="28">
        <v>4</v>
      </c>
      <c r="AG239" s="16"/>
      <c r="AH239" s="16"/>
      <c r="AI239" s="16"/>
      <c r="AJ239" s="16"/>
      <c r="AK239" s="16"/>
      <c r="AL239" s="16"/>
      <c r="AM239" s="16"/>
      <c r="AN239" s="16"/>
    </row>
    <row r="240" spans="1:40" x14ac:dyDescent="0.35">
      <c r="A240" s="16"/>
      <c r="B240" s="16"/>
      <c r="C240" s="28" t="s">
        <v>161</v>
      </c>
      <c r="D240" s="16"/>
      <c r="E240" s="16"/>
      <c r="F240" s="28">
        <v>3</v>
      </c>
      <c r="G240" s="28">
        <v>5</v>
      </c>
      <c r="H240" s="28">
        <v>5</v>
      </c>
      <c r="I240" s="16"/>
      <c r="J240" s="16"/>
      <c r="K240" s="16"/>
      <c r="L240" s="28">
        <v>1</v>
      </c>
      <c r="M240" s="28">
        <v>3</v>
      </c>
      <c r="N240" s="28">
        <v>3</v>
      </c>
      <c r="O240" s="28"/>
      <c r="P240" s="16"/>
      <c r="Q240" s="28">
        <v>3</v>
      </c>
      <c r="R240" s="28">
        <v>5</v>
      </c>
      <c r="S240" s="28">
        <v>4</v>
      </c>
      <c r="T240" s="28">
        <v>4</v>
      </c>
      <c r="U240" s="28">
        <v>5</v>
      </c>
      <c r="V240" s="16"/>
      <c r="W240" s="16"/>
      <c r="X240" s="28">
        <v>5</v>
      </c>
      <c r="Y240" s="28">
        <v>4</v>
      </c>
      <c r="Z240" s="28">
        <v>1</v>
      </c>
      <c r="AA240" s="16"/>
      <c r="AB240" s="28">
        <v>4</v>
      </c>
      <c r="AC240" s="16"/>
      <c r="AD240" s="28">
        <v>4</v>
      </c>
      <c r="AE240" s="28">
        <v>4</v>
      </c>
      <c r="AF240" s="28">
        <v>5</v>
      </c>
      <c r="AG240" s="16"/>
      <c r="AH240" s="16"/>
      <c r="AI240" s="16"/>
      <c r="AJ240" s="16"/>
      <c r="AK240" s="16"/>
      <c r="AL240" s="16"/>
      <c r="AM240" s="16"/>
      <c r="AN240" s="16"/>
    </row>
    <row r="241" spans="1:40" x14ac:dyDescent="0.35">
      <c r="A241" s="16"/>
      <c r="B241" s="16"/>
      <c r="C241" s="28" t="s">
        <v>161</v>
      </c>
      <c r="D241" s="16"/>
      <c r="E241" s="16"/>
      <c r="F241" s="28">
        <v>3</v>
      </c>
      <c r="G241" s="28">
        <v>3</v>
      </c>
      <c r="H241" s="28">
        <v>3</v>
      </c>
      <c r="I241" s="28" t="s">
        <v>86</v>
      </c>
      <c r="J241" s="16"/>
      <c r="K241" s="16"/>
      <c r="L241" s="28">
        <v>3</v>
      </c>
      <c r="M241" s="28">
        <v>1</v>
      </c>
      <c r="N241" s="28">
        <v>2</v>
      </c>
      <c r="O241" s="28"/>
      <c r="P241" s="16"/>
      <c r="Q241" s="28">
        <v>2</v>
      </c>
      <c r="R241" s="28">
        <v>3</v>
      </c>
      <c r="S241" s="28">
        <v>1</v>
      </c>
      <c r="T241" s="28">
        <v>3</v>
      </c>
      <c r="U241" s="28">
        <v>3</v>
      </c>
      <c r="V241" s="16"/>
      <c r="W241" s="16"/>
      <c r="X241" s="28">
        <v>1</v>
      </c>
      <c r="Y241" s="28">
        <v>1</v>
      </c>
      <c r="Z241" s="28">
        <v>1</v>
      </c>
      <c r="AA241" s="16"/>
      <c r="AB241" s="28">
        <v>1</v>
      </c>
      <c r="AC241" s="16"/>
      <c r="AD241" s="28">
        <v>1</v>
      </c>
      <c r="AE241" s="28">
        <v>1</v>
      </c>
      <c r="AF241" s="28">
        <v>1</v>
      </c>
      <c r="AG241" s="16"/>
      <c r="AH241" s="16"/>
      <c r="AI241" s="16"/>
      <c r="AJ241" s="16"/>
      <c r="AK241" s="16"/>
      <c r="AL241" s="16"/>
      <c r="AM241" s="16"/>
      <c r="AN241" s="16"/>
    </row>
    <row r="242" spans="1:40" x14ac:dyDescent="0.35">
      <c r="A242" s="16"/>
      <c r="B242" s="16"/>
      <c r="C242" s="28" t="s">
        <v>161</v>
      </c>
      <c r="D242" s="16"/>
      <c r="E242" s="16"/>
      <c r="F242" s="28">
        <v>3</v>
      </c>
      <c r="G242" s="28">
        <v>4</v>
      </c>
      <c r="H242" s="28">
        <v>2</v>
      </c>
      <c r="I242" s="16"/>
      <c r="J242" s="16"/>
      <c r="K242" s="16"/>
      <c r="L242" s="28">
        <v>2</v>
      </c>
      <c r="M242" s="28">
        <v>2</v>
      </c>
      <c r="N242" s="28">
        <v>1</v>
      </c>
      <c r="O242" s="28"/>
      <c r="P242" s="16"/>
      <c r="Q242" s="28">
        <v>4</v>
      </c>
      <c r="R242" s="28">
        <v>4</v>
      </c>
      <c r="S242" s="28">
        <v>3</v>
      </c>
      <c r="T242" s="28">
        <v>2</v>
      </c>
      <c r="U242" s="28">
        <v>3</v>
      </c>
      <c r="V242" s="16"/>
      <c r="W242" s="16"/>
      <c r="X242" s="28">
        <v>2</v>
      </c>
      <c r="Y242" s="28">
        <v>2</v>
      </c>
      <c r="Z242" s="28">
        <v>2</v>
      </c>
      <c r="AA242" s="16"/>
      <c r="AB242" s="28">
        <v>3</v>
      </c>
      <c r="AC242" s="16"/>
      <c r="AD242" s="28">
        <v>2</v>
      </c>
      <c r="AE242" s="28">
        <v>2</v>
      </c>
      <c r="AF242" s="28">
        <v>1</v>
      </c>
      <c r="AG242" s="16"/>
      <c r="AH242" s="16"/>
      <c r="AI242" s="16"/>
      <c r="AJ242" s="16"/>
      <c r="AK242" s="16"/>
      <c r="AL242" s="16"/>
      <c r="AM242" s="16"/>
      <c r="AN242" s="16"/>
    </row>
    <row r="243" spans="1:40" x14ac:dyDescent="0.35">
      <c r="A243" s="16"/>
      <c r="B243" s="16"/>
      <c r="C243" s="28" t="s">
        <v>161</v>
      </c>
      <c r="D243" s="16"/>
      <c r="E243" s="16"/>
      <c r="F243" s="28">
        <v>4</v>
      </c>
      <c r="G243" s="28">
        <v>4</v>
      </c>
      <c r="H243" s="28">
        <v>2</v>
      </c>
      <c r="I243" s="28" t="s">
        <v>86</v>
      </c>
      <c r="J243" s="16"/>
      <c r="K243" s="16"/>
      <c r="L243" s="28">
        <v>1</v>
      </c>
      <c r="M243" s="28">
        <v>3</v>
      </c>
      <c r="N243" s="28">
        <v>2</v>
      </c>
      <c r="O243" s="28"/>
      <c r="P243" s="16"/>
      <c r="Q243" s="28">
        <v>2</v>
      </c>
      <c r="R243" s="28">
        <v>5</v>
      </c>
      <c r="S243" s="28">
        <v>3</v>
      </c>
      <c r="T243" s="28">
        <v>3</v>
      </c>
      <c r="U243" s="28">
        <v>4</v>
      </c>
      <c r="V243" s="16"/>
      <c r="W243" s="16"/>
      <c r="X243" s="28">
        <v>1</v>
      </c>
      <c r="Y243" s="28">
        <v>4</v>
      </c>
      <c r="Z243" s="28">
        <v>1</v>
      </c>
      <c r="AA243" s="16"/>
      <c r="AB243" s="28">
        <v>1</v>
      </c>
      <c r="AC243" s="16"/>
      <c r="AD243" s="28">
        <v>1</v>
      </c>
      <c r="AE243" s="28">
        <v>1</v>
      </c>
      <c r="AF243" s="28">
        <v>1</v>
      </c>
      <c r="AG243" s="16"/>
      <c r="AH243" s="16"/>
      <c r="AI243" s="16"/>
      <c r="AJ243" s="16"/>
      <c r="AK243" s="16"/>
      <c r="AL243" s="16"/>
      <c r="AM243" s="16"/>
      <c r="AN243" s="16"/>
    </row>
    <row r="244" spans="1:40" x14ac:dyDescent="0.35">
      <c r="A244" s="16"/>
      <c r="B244" s="16"/>
      <c r="C244" s="28" t="s">
        <v>161</v>
      </c>
      <c r="D244" s="16"/>
      <c r="E244" s="16"/>
      <c r="F244" s="28">
        <v>4</v>
      </c>
      <c r="G244" s="28">
        <v>4</v>
      </c>
      <c r="H244" s="28">
        <v>5</v>
      </c>
      <c r="I244" s="28" t="s">
        <v>86</v>
      </c>
      <c r="J244" s="16"/>
      <c r="K244" s="16"/>
      <c r="L244" s="28">
        <v>3</v>
      </c>
      <c r="M244" s="28">
        <v>3</v>
      </c>
      <c r="N244" s="28">
        <v>1</v>
      </c>
      <c r="O244" s="28"/>
      <c r="P244" s="16"/>
      <c r="Q244" s="28">
        <v>2</v>
      </c>
      <c r="R244" s="28">
        <v>3</v>
      </c>
      <c r="S244" s="28">
        <v>3</v>
      </c>
      <c r="T244" s="28">
        <v>2</v>
      </c>
      <c r="U244" s="28">
        <v>4</v>
      </c>
      <c r="V244" s="16"/>
      <c r="W244" s="16"/>
      <c r="X244" s="28">
        <v>2</v>
      </c>
      <c r="Y244" s="28">
        <v>2</v>
      </c>
      <c r="Z244" s="28">
        <v>1</v>
      </c>
      <c r="AA244" s="16"/>
      <c r="AB244" s="28">
        <v>2</v>
      </c>
      <c r="AC244" s="16"/>
      <c r="AD244" s="28">
        <v>5</v>
      </c>
      <c r="AE244" s="28">
        <v>4</v>
      </c>
      <c r="AF244" s="28">
        <v>3</v>
      </c>
      <c r="AG244" s="16"/>
      <c r="AH244" s="16"/>
      <c r="AI244" s="16"/>
      <c r="AJ244" s="16"/>
      <c r="AK244" s="16"/>
      <c r="AL244" s="16"/>
      <c r="AM244" s="16"/>
      <c r="AN244" s="16"/>
    </row>
    <row r="245" spans="1:40" x14ac:dyDescent="0.35">
      <c r="A245" s="16"/>
      <c r="B245" s="16"/>
      <c r="C245" s="28" t="s">
        <v>161</v>
      </c>
      <c r="D245" s="16"/>
      <c r="E245" s="16"/>
      <c r="F245" s="28">
        <v>5</v>
      </c>
      <c r="G245" s="28">
        <v>2</v>
      </c>
      <c r="H245" s="28">
        <v>4</v>
      </c>
      <c r="I245" s="16"/>
      <c r="J245" s="16"/>
      <c r="K245" s="16"/>
      <c r="L245" s="28">
        <v>3</v>
      </c>
      <c r="M245" s="28">
        <v>2</v>
      </c>
      <c r="N245" s="28">
        <v>2</v>
      </c>
      <c r="O245" s="28"/>
      <c r="P245" s="16"/>
      <c r="Q245" s="28">
        <v>3</v>
      </c>
      <c r="R245" s="28">
        <v>4</v>
      </c>
      <c r="S245" s="28">
        <v>2</v>
      </c>
      <c r="T245" s="28">
        <v>1</v>
      </c>
      <c r="U245" s="28">
        <v>5</v>
      </c>
      <c r="V245" s="16"/>
      <c r="W245" s="16"/>
      <c r="X245" s="28">
        <v>4</v>
      </c>
      <c r="Y245" s="28">
        <v>3</v>
      </c>
      <c r="Z245" s="28">
        <v>1</v>
      </c>
      <c r="AA245" s="16"/>
      <c r="AB245" s="28">
        <v>5</v>
      </c>
      <c r="AC245" s="16"/>
      <c r="AD245" s="28">
        <v>5</v>
      </c>
      <c r="AE245" s="28">
        <v>5</v>
      </c>
      <c r="AF245" s="28">
        <v>5</v>
      </c>
      <c r="AG245" s="16"/>
      <c r="AH245" s="16"/>
      <c r="AI245" s="16"/>
      <c r="AJ245" s="16"/>
      <c r="AK245" s="16"/>
      <c r="AL245" s="16"/>
      <c r="AM245" s="16"/>
      <c r="AN245" s="16"/>
    </row>
    <row r="246" spans="1:40" x14ac:dyDescent="0.35">
      <c r="A246" s="16"/>
      <c r="B246" s="16"/>
      <c r="C246" s="28" t="s">
        <v>161</v>
      </c>
      <c r="D246" s="16"/>
      <c r="E246" s="16"/>
      <c r="F246" s="28">
        <v>4</v>
      </c>
      <c r="G246" s="28">
        <v>4</v>
      </c>
      <c r="H246" s="28">
        <v>4</v>
      </c>
      <c r="I246" s="16"/>
      <c r="J246" s="16"/>
      <c r="K246" s="16"/>
      <c r="L246" s="28">
        <v>3</v>
      </c>
      <c r="M246" s="28">
        <v>4</v>
      </c>
      <c r="N246" s="28">
        <v>4</v>
      </c>
      <c r="O246" s="28"/>
      <c r="P246" s="16"/>
      <c r="Q246" s="28">
        <v>5</v>
      </c>
      <c r="R246" s="28">
        <v>5</v>
      </c>
      <c r="S246" s="28">
        <v>4</v>
      </c>
      <c r="T246" s="28">
        <v>4</v>
      </c>
      <c r="U246" s="28">
        <v>4</v>
      </c>
      <c r="V246" s="16"/>
      <c r="W246" s="16"/>
      <c r="X246" s="28">
        <v>3</v>
      </c>
      <c r="Y246" s="28">
        <v>3</v>
      </c>
      <c r="Z246" s="28">
        <v>3</v>
      </c>
      <c r="AA246" s="16"/>
      <c r="AB246" s="28">
        <v>3</v>
      </c>
      <c r="AC246" s="16"/>
      <c r="AD246" s="28">
        <v>3</v>
      </c>
      <c r="AE246" s="28">
        <v>3</v>
      </c>
      <c r="AF246" s="28">
        <v>3</v>
      </c>
      <c r="AG246" s="16"/>
      <c r="AH246" s="16"/>
      <c r="AI246" s="16"/>
      <c r="AJ246" s="16"/>
      <c r="AK246" s="16"/>
      <c r="AL246" s="16"/>
      <c r="AM246" s="16"/>
      <c r="AN246" s="16"/>
    </row>
    <row r="247" spans="1:40" x14ac:dyDescent="0.35">
      <c r="A247" s="16"/>
      <c r="B247" s="16"/>
      <c r="C247" s="28" t="s">
        <v>161</v>
      </c>
      <c r="D247" s="16"/>
      <c r="E247" s="16"/>
      <c r="F247" s="28">
        <v>3</v>
      </c>
      <c r="G247" s="28">
        <v>3</v>
      </c>
      <c r="H247" s="28">
        <v>4</v>
      </c>
      <c r="I247" s="16"/>
      <c r="J247" s="16"/>
      <c r="K247" s="16"/>
      <c r="L247" s="28">
        <v>3</v>
      </c>
      <c r="M247" s="28">
        <v>3</v>
      </c>
      <c r="N247" s="28">
        <v>3</v>
      </c>
      <c r="O247" s="28"/>
      <c r="P247" s="16"/>
      <c r="Q247" s="28">
        <v>4</v>
      </c>
      <c r="R247" s="28">
        <v>4</v>
      </c>
      <c r="S247" s="28">
        <v>4</v>
      </c>
      <c r="T247" s="28">
        <v>3</v>
      </c>
      <c r="U247" s="28">
        <v>4</v>
      </c>
      <c r="V247" s="16"/>
      <c r="W247" s="16"/>
      <c r="X247" s="28">
        <v>3</v>
      </c>
      <c r="Y247" s="28">
        <v>2</v>
      </c>
      <c r="Z247" s="28">
        <v>3</v>
      </c>
      <c r="AA247" s="16"/>
      <c r="AB247" s="28">
        <v>3</v>
      </c>
      <c r="AC247" s="16"/>
      <c r="AD247" s="28">
        <v>4</v>
      </c>
      <c r="AE247" s="28">
        <v>4</v>
      </c>
      <c r="AF247" s="28">
        <v>4</v>
      </c>
      <c r="AG247" s="16"/>
      <c r="AH247" s="16"/>
      <c r="AI247" s="16"/>
      <c r="AJ247" s="16"/>
      <c r="AK247" s="16"/>
      <c r="AL247" s="16"/>
      <c r="AM247" s="16"/>
      <c r="AN247" s="16"/>
    </row>
    <row r="248" spans="1:40" x14ac:dyDescent="0.35">
      <c r="A248" s="16"/>
      <c r="B248" s="16"/>
      <c r="C248" s="28" t="s">
        <v>161</v>
      </c>
      <c r="D248" s="16"/>
      <c r="E248" s="16"/>
      <c r="F248" s="28">
        <v>4</v>
      </c>
      <c r="G248" s="28">
        <v>4</v>
      </c>
      <c r="H248" s="28">
        <v>4</v>
      </c>
      <c r="I248" s="16"/>
      <c r="J248" s="16"/>
      <c r="K248" s="16"/>
      <c r="L248" s="28">
        <v>4</v>
      </c>
      <c r="M248" s="28">
        <v>4</v>
      </c>
      <c r="N248" s="28">
        <v>3</v>
      </c>
      <c r="O248" s="28"/>
      <c r="P248" s="16"/>
      <c r="Q248" s="28">
        <v>4</v>
      </c>
      <c r="R248" s="28">
        <v>5</v>
      </c>
      <c r="S248" s="28">
        <v>4</v>
      </c>
      <c r="T248" s="28">
        <v>2</v>
      </c>
      <c r="U248" s="28">
        <v>5</v>
      </c>
      <c r="V248" s="16"/>
      <c r="W248" s="16"/>
      <c r="X248" s="28">
        <v>3</v>
      </c>
      <c r="Y248" s="28">
        <v>4</v>
      </c>
      <c r="Z248" s="28">
        <v>3</v>
      </c>
      <c r="AA248" s="16"/>
      <c r="AB248" s="28">
        <v>3</v>
      </c>
      <c r="AC248" s="16"/>
      <c r="AD248" s="28">
        <v>3</v>
      </c>
      <c r="AE248" s="28">
        <v>3</v>
      </c>
      <c r="AF248" s="28">
        <v>3</v>
      </c>
      <c r="AG248" s="16"/>
      <c r="AH248" s="16"/>
      <c r="AI248" s="16"/>
      <c r="AJ248" s="16"/>
      <c r="AK248" s="16"/>
      <c r="AL248" s="16"/>
      <c r="AM248" s="16"/>
      <c r="AN248" s="16"/>
    </row>
    <row r="249" spans="1:40" x14ac:dyDescent="0.35">
      <c r="A249" s="16"/>
      <c r="B249" s="16"/>
      <c r="C249" s="28" t="s">
        <v>161</v>
      </c>
      <c r="D249" s="16"/>
      <c r="E249" s="16"/>
      <c r="F249" s="28">
        <v>2</v>
      </c>
      <c r="G249" s="28">
        <v>3</v>
      </c>
      <c r="H249" s="28">
        <v>5</v>
      </c>
      <c r="I249" s="16"/>
      <c r="J249" s="16"/>
      <c r="K249" s="16"/>
      <c r="L249" s="28">
        <v>2</v>
      </c>
      <c r="M249" s="28">
        <v>2</v>
      </c>
      <c r="N249" s="28">
        <v>2</v>
      </c>
      <c r="O249" s="28"/>
      <c r="P249" s="16"/>
      <c r="Q249" s="28">
        <v>5</v>
      </c>
      <c r="R249" s="28">
        <v>5</v>
      </c>
      <c r="S249" s="28">
        <v>4</v>
      </c>
      <c r="T249" s="28">
        <v>3</v>
      </c>
      <c r="U249" s="28">
        <v>5</v>
      </c>
      <c r="V249" s="16"/>
      <c r="W249" s="16"/>
      <c r="X249" s="28">
        <v>2</v>
      </c>
      <c r="Y249" s="28">
        <v>2</v>
      </c>
      <c r="Z249" s="28">
        <v>3</v>
      </c>
      <c r="AA249" s="16"/>
      <c r="AB249" s="28">
        <v>4</v>
      </c>
      <c r="AC249" s="16"/>
      <c r="AD249" s="28">
        <v>5</v>
      </c>
      <c r="AE249" s="28">
        <v>3</v>
      </c>
      <c r="AF249" s="28">
        <v>4</v>
      </c>
      <c r="AG249" s="16"/>
      <c r="AH249" s="16"/>
      <c r="AI249" s="16"/>
      <c r="AJ249" s="16"/>
      <c r="AK249" s="16"/>
      <c r="AL249" s="16"/>
      <c r="AM249" s="16"/>
      <c r="AN249" s="16"/>
    </row>
    <row r="250" spans="1:40" x14ac:dyDescent="0.35">
      <c r="A250" s="16"/>
      <c r="B250" s="16"/>
      <c r="C250" s="28" t="s">
        <v>161</v>
      </c>
      <c r="D250" s="16"/>
      <c r="E250" s="16"/>
      <c r="F250" s="28">
        <v>3</v>
      </c>
      <c r="G250" s="28">
        <v>4</v>
      </c>
      <c r="H250" s="28">
        <v>4</v>
      </c>
      <c r="I250" s="16"/>
      <c r="J250" s="16"/>
      <c r="K250" s="16"/>
      <c r="L250" s="28">
        <v>2</v>
      </c>
      <c r="M250" s="28">
        <v>2</v>
      </c>
      <c r="N250" s="28">
        <v>3</v>
      </c>
      <c r="O250" s="28"/>
      <c r="P250" s="16"/>
      <c r="Q250" s="28">
        <v>3</v>
      </c>
      <c r="R250" s="28">
        <v>5</v>
      </c>
      <c r="S250" s="28">
        <v>4</v>
      </c>
      <c r="T250" s="28">
        <v>3</v>
      </c>
      <c r="U250" s="28">
        <v>5</v>
      </c>
      <c r="V250" s="16"/>
      <c r="W250" s="16"/>
      <c r="X250" s="28">
        <v>3</v>
      </c>
      <c r="Y250" s="28">
        <v>4</v>
      </c>
      <c r="Z250" s="28">
        <v>4</v>
      </c>
      <c r="AA250" s="16"/>
      <c r="AB250" s="28">
        <v>5</v>
      </c>
      <c r="AC250" s="16"/>
      <c r="AD250" s="28">
        <v>5</v>
      </c>
      <c r="AE250" s="28">
        <v>4</v>
      </c>
      <c r="AF250" s="28">
        <v>4</v>
      </c>
      <c r="AG250" s="16"/>
      <c r="AH250" s="16"/>
      <c r="AI250" s="16"/>
      <c r="AJ250" s="16"/>
      <c r="AK250" s="16"/>
      <c r="AL250" s="16"/>
      <c r="AM250" s="16"/>
      <c r="AN250" s="16"/>
    </row>
    <row r="251" spans="1:40" x14ac:dyDescent="0.35">
      <c r="A251" s="16"/>
      <c r="B251" s="16"/>
      <c r="C251" s="28" t="s">
        <v>161</v>
      </c>
      <c r="D251" s="16"/>
      <c r="E251" s="16"/>
      <c r="F251" s="28">
        <v>5</v>
      </c>
      <c r="G251" s="28">
        <v>5</v>
      </c>
      <c r="H251" s="28">
        <v>1</v>
      </c>
      <c r="I251" s="28" t="s">
        <v>86</v>
      </c>
      <c r="J251" s="16"/>
      <c r="K251" s="16"/>
      <c r="L251" s="28">
        <v>5</v>
      </c>
      <c r="M251" s="28">
        <v>5</v>
      </c>
      <c r="N251" s="28">
        <v>1</v>
      </c>
      <c r="O251" s="28"/>
      <c r="P251" s="16"/>
      <c r="Q251" s="28">
        <v>1</v>
      </c>
      <c r="R251" s="28">
        <v>5</v>
      </c>
      <c r="S251" s="28">
        <v>3</v>
      </c>
      <c r="T251" s="28">
        <v>1</v>
      </c>
      <c r="U251" s="28">
        <v>3</v>
      </c>
      <c r="V251" s="16"/>
      <c r="W251" s="16"/>
      <c r="X251" s="28">
        <v>3</v>
      </c>
      <c r="Y251" s="28">
        <v>3</v>
      </c>
      <c r="Z251" s="28">
        <v>1</v>
      </c>
      <c r="AA251" s="16"/>
      <c r="AB251" s="28">
        <v>1</v>
      </c>
      <c r="AC251" s="16"/>
      <c r="AD251" s="28">
        <v>1</v>
      </c>
      <c r="AE251" s="28">
        <v>1</v>
      </c>
      <c r="AF251" s="28">
        <v>1</v>
      </c>
      <c r="AG251" s="16"/>
      <c r="AH251" s="16"/>
      <c r="AI251" s="16"/>
      <c r="AJ251" s="16"/>
      <c r="AK251" s="16"/>
      <c r="AL251" s="16"/>
      <c r="AM251" s="16"/>
      <c r="AN251" s="16"/>
    </row>
    <row r="252" spans="1:40" x14ac:dyDescent="0.35">
      <c r="A252" s="16"/>
      <c r="B252" s="16"/>
      <c r="C252" s="28" t="s">
        <v>161</v>
      </c>
      <c r="D252" s="16"/>
      <c r="E252" s="16"/>
      <c r="F252" s="28">
        <v>4</v>
      </c>
      <c r="G252" s="28">
        <v>4</v>
      </c>
      <c r="H252" s="28">
        <v>3</v>
      </c>
      <c r="I252" s="16"/>
      <c r="J252" s="16"/>
      <c r="K252" s="16"/>
      <c r="L252" s="28">
        <v>1</v>
      </c>
      <c r="M252" s="28">
        <v>1</v>
      </c>
      <c r="N252" s="28">
        <v>1</v>
      </c>
      <c r="O252" s="28"/>
      <c r="P252" s="16"/>
      <c r="Q252" s="28">
        <v>3</v>
      </c>
      <c r="R252" s="28">
        <v>5</v>
      </c>
      <c r="S252" s="28">
        <v>4</v>
      </c>
      <c r="T252" s="28">
        <v>2</v>
      </c>
      <c r="U252" s="28">
        <v>4</v>
      </c>
      <c r="V252" s="16"/>
      <c r="W252" s="16"/>
      <c r="X252" s="28">
        <v>5</v>
      </c>
      <c r="Y252" s="28">
        <v>5</v>
      </c>
      <c r="Z252" s="28">
        <v>3</v>
      </c>
      <c r="AA252" s="16"/>
      <c r="AB252" s="28">
        <v>3</v>
      </c>
      <c r="AC252" s="16"/>
      <c r="AD252" s="28">
        <v>3</v>
      </c>
      <c r="AE252" s="28">
        <v>3</v>
      </c>
      <c r="AF252" s="28">
        <v>4</v>
      </c>
      <c r="AG252" s="16"/>
      <c r="AH252" s="16"/>
      <c r="AI252" s="16"/>
      <c r="AJ252" s="16"/>
      <c r="AK252" s="16"/>
      <c r="AL252" s="16"/>
      <c r="AM252" s="16"/>
      <c r="AN252" s="16"/>
    </row>
    <row r="253" spans="1:40" x14ac:dyDescent="0.35">
      <c r="A253" s="16"/>
      <c r="B253" s="16"/>
      <c r="C253" s="28" t="s">
        <v>161</v>
      </c>
      <c r="D253" s="16"/>
      <c r="E253" s="16"/>
      <c r="F253" s="28">
        <v>5</v>
      </c>
      <c r="G253" s="28">
        <v>5</v>
      </c>
      <c r="H253" s="28">
        <v>5</v>
      </c>
      <c r="I253" s="28" t="s">
        <v>210</v>
      </c>
      <c r="J253" s="16"/>
      <c r="K253" s="16"/>
      <c r="L253" s="28">
        <v>4</v>
      </c>
      <c r="M253" s="28">
        <v>3</v>
      </c>
      <c r="N253" s="28">
        <v>4</v>
      </c>
      <c r="O253" s="28"/>
      <c r="P253" s="16"/>
      <c r="Q253" s="28">
        <v>5</v>
      </c>
      <c r="R253" s="28">
        <v>5</v>
      </c>
      <c r="S253" s="28">
        <v>5</v>
      </c>
      <c r="T253" s="28">
        <v>4</v>
      </c>
      <c r="U253" s="28">
        <v>5</v>
      </c>
      <c r="V253" s="16"/>
      <c r="W253" s="16"/>
      <c r="X253" s="28">
        <v>4</v>
      </c>
      <c r="Y253" s="28">
        <v>5</v>
      </c>
      <c r="Z253" s="28">
        <v>4</v>
      </c>
      <c r="AA253" s="16"/>
      <c r="AB253" s="28">
        <v>3</v>
      </c>
      <c r="AC253" s="16"/>
      <c r="AD253" s="28">
        <v>4</v>
      </c>
      <c r="AE253" s="28">
        <v>4</v>
      </c>
      <c r="AF253" s="28">
        <v>4</v>
      </c>
      <c r="AG253" s="16"/>
      <c r="AH253" s="16"/>
      <c r="AI253" s="16"/>
      <c r="AJ253" s="16"/>
      <c r="AK253" s="16"/>
      <c r="AL253" s="16"/>
      <c r="AM253" s="16"/>
      <c r="AN253" s="16"/>
    </row>
    <row r="254" spans="1:40" x14ac:dyDescent="0.35">
      <c r="A254" s="16"/>
      <c r="B254" s="16"/>
      <c r="C254" s="28" t="s">
        <v>161</v>
      </c>
      <c r="D254" s="16"/>
      <c r="E254" s="16"/>
      <c r="F254" s="28">
        <v>5</v>
      </c>
      <c r="G254" s="28">
        <v>5</v>
      </c>
      <c r="H254" s="28">
        <v>5</v>
      </c>
      <c r="I254" s="28" t="s">
        <v>86</v>
      </c>
      <c r="J254" s="16"/>
      <c r="K254" s="16"/>
      <c r="L254" s="28">
        <v>4</v>
      </c>
      <c r="M254" s="28">
        <v>2</v>
      </c>
      <c r="N254" s="28">
        <v>4</v>
      </c>
      <c r="O254" s="28"/>
      <c r="P254" s="16"/>
      <c r="Q254" s="28">
        <v>5</v>
      </c>
      <c r="R254" s="28">
        <v>5</v>
      </c>
      <c r="S254" s="28">
        <v>5</v>
      </c>
      <c r="T254" s="28">
        <v>2</v>
      </c>
      <c r="U254" s="28">
        <v>5</v>
      </c>
      <c r="V254" s="16"/>
      <c r="W254" s="16"/>
      <c r="X254" s="28">
        <v>4</v>
      </c>
      <c r="Y254" s="28">
        <v>4</v>
      </c>
      <c r="Z254" s="28">
        <v>4</v>
      </c>
      <c r="AA254" s="16"/>
      <c r="AB254" s="28">
        <v>3</v>
      </c>
      <c r="AC254" s="16"/>
      <c r="AD254" s="28">
        <v>4</v>
      </c>
      <c r="AE254" s="28">
        <v>4</v>
      </c>
      <c r="AF254" s="28">
        <v>4</v>
      </c>
      <c r="AG254" s="16"/>
      <c r="AH254" s="16"/>
      <c r="AI254" s="16"/>
      <c r="AJ254" s="16"/>
      <c r="AK254" s="16"/>
      <c r="AL254" s="16"/>
      <c r="AM254" s="16"/>
      <c r="AN254" s="16"/>
    </row>
    <row r="255" spans="1:40" x14ac:dyDescent="0.35">
      <c r="A255" s="16"/>
      <c r="B255" s="16"/>
      <c r="C255" s="28" t="s">
        <v>162</v>
      </c>
      <c r="D255" s="16"/>
      <c r="E255" s="16"/>
      <c r="F255" s="28">
        <v>5</v>
      </c>
      <c r="G255" s="28">
        <v>4</v>
      </c>
      <c r="H255" s="28">
        <v>5</v>
      </c>
      <c r="I255" s="28" t="s">
        <v>86</v>
      </c>
      <c r="J255" s="16"/>
      <c r="K255" s="16"/>
      <c r="L255" s="28">
        <v>3</v>
      </c>
      <c r="M255" s="28">
        <v>3</v>
      </c>
      <c r="N255" s="28">
        <v>2</v>
      </c>
      <c r="O255" s="28"/>
      <c r="P255" s="16"/>
      <c r="Q255" s="28">
        <v>5</v>
      </c>
      <c r="R255" s="28">
        <v>5</v>
      </c>
      <c r="S255" s="28">
        <v>3</v>
      </c>
      <c r="T255" s="28">
        <v>4</v>
      </c>
      <c r="U255" s="28">
        <v>5</v>
      </c>
      <c r="V255" s="16"/>
      <c r="W255" s="16"/>
      <c r="X255" s="28">
        <v>5</v>
      </c>
      <c r="Y255" s="28">
        <v>5</v>
      </c>
      <c r="Z255" s="28">
        <v>5</v>
      </c>
      <c r="AA255" s="16"/>
      <c r="AB255" s="28">
        <v>5</v>
      </c>
      <c r="AC255" s="16"/>
      <c r="AD255" s="28">
        <v>5</v>
      </c>
      <c r="AE255" s="28">
        <v>5</v>
      </c>
      <c r="AF255" s="28">
        <v>5</v>
      </c>
      <c r="AG255" s="16"/>
      <c r="AH255" s="16"/>
      <c r="AI255" s="16"/>
      <c r="AJ255" s="16"/>
      <c r="AK255" s="16"/>
      <c r="AL255" s="16"/>
      <c r="AM255" s="16"/>
      <c r="AN255" s="16"/>
    </row>
    <row r="256" spans="1:40" x14ac:dyDescent="0.35">
      <c r="A256" s="16"/>
      <c r="B256" s="16"/>
      <c r="C256" s="28" t="s">
        <v>163</v>
      </c>
      <c r="D256" s="16"/>
      <c r="E256" s="16"/>
      <c r="F256" s="28">
        <v>3</v>
      </c>
      <c r="G256" s="28">
        <v>5</v>
      </c>
      <c r="H256" s="28">
        <v>5</v>
      </c>
      <c r="I256" s="28" t="s">
        <v>211</v>
      </c>
      <c r="J256" s="16"/>
      <c r="K256" s="16"/>
      <c r="L256" s="28">
        <v>3</v>
      </c>
      <c r="M256" s="28">
        <v>1</v>
      </c>
      <c r="N256" s="28">
        <v>1</v>
      </c>
      <c r="O256" s="28"/>
      <c r="P256" s="16"/>
      <c r="Q256" s="28">
        <v>3</v>
      </c>
      <c r="R256" s="28">
        <v>5</v>
      </c>
      <c r="S256" s="28">
        <v>2</v>
      </c>
      <c r="T256" s="28">
        <v>2</v>
      </c>
      <c r="U256" s="28">
        <v>5</v>
      </c>
      <c r="V256" s="16"/>
      <c r="W256" s="16"/>
      <c r="X256" s="28">
        <v>3</v>
      </c>
      <c r="Y256" s="28">
        <v>4</v>
      </c>
      <c r="Z256" s="28">
        <v>1</v>
      </c>
      <c r="AA256" s="16"/>
      <c r="AB256" s="28">
        <v>3</v>
      </c>
      <c r="AC256" s="16"/>
      <c r="AD256" s="28">
        <v>4</v>
      </c>
      <c r="AE256" s="28">
        <v>1</v>
      </c>
      <c r="AF256" s="28">
        <v>1</v>
      </c>
      <c r="AG256" s="16"/>
      <c r="AH256" s="16"/>
      <c r="AI256" s="16"/>
      <c r="AJ256" s="16"/>
      <c r="AK256" s="16"/>
      <c r="AL256" s="16"/>
      <c r="AM256" s="16"/>
      <c r="AN256" s="16"/>
    </row>
    <row r="257" spans="1:40" x14ac:dyDescent="0.35">
      <c r="A257" s="16"/>
      <c r="B257" s="16"/>
      <c r="C257" s="28" t="s">
        <v>164</v>
      </c>
      <c r="D257" s="16"/>
      <c r="E257" s="16"/>
      <c r="F257" s="28">
        <v>3</v>
      </c>
      <c r="G257" s="28">
        <v>3</v>
      </c>
      <c r="H257" s="28">
        <v>3</v>
      </c>
      <c r="I257" s="16"/>
      <c r="J257" s="16"/>
      <c r="K257" s="16"/>
      <c r="L257" s="28">
        <v>3</v>
      </c>
      <c r="M257" s="28">
        <v>3</v>
      </c>
      <c r="N257" s="28">
        <v>2</v>
      </c>
      <c r="O257" s="28"/>
      <c r="P257" s="16"/>
      <c r="Q257" s="28">
        <v>3</v>
      </c>
      <c r="R257" s="28">
        <v>3</v>
      </c>
      <c r="S257" s="28">
        <v>3</v>
      </c>
      <c r="T257" s="28">
        <v>3</v>
      </c>
      <c r="U257" s="28">
        <v>5</v>
      </c>
      <c r="V257" s="16"/>
      <c r="W257" s="16"/>
      <c r="X257" s="28">
        <v>4</v>
      </c>
      <c r="Y257" s="28">
        <v>3</v>
      </c>
      <c r="Z257" s="28">
        <v>3</v>
      </c>
      <c r="AA257" s="16"/>
      <c r="AB257" s="28">
        <v>3</v>
      </c>
      <c r="AC257" s="16"/>
      <c r="AD257" s="28">
        <v>3</v>
      </c>
      <c r="AE257" s="28">
        <v>3</v>
      </c>
      <c r="AF257" s="28">
        <v>3</v>
      </c>
      <c r="AG257" s="16"/>
      <c r="AH257" s="16"/>
      <c r="AI257" s="16"/>
      <c r="AJ257" s="16"/>
      <c r="AK257" s="16"/>
      <c r="AL257" s="16"/>
      <c r="AM257" s="16"/>
      <c r="AN257" s="16"/>
    </row>
    <row r="258" spans="1:40" x14ac:dyDescent="0.35">
      <c r="A258" s="16"/>
      <c r="B258" s="16"/>
      <c r="C258" s="16"/>
      <c r="D258" s="16"/>
      <c r="E258" s="34" t="s">
        <v>149</v>
      </c>
      <c r="F258" s="16"/>
      <c r="G258" s="16"/>
      <c r="H258" s="16"/>
      <c r="I258" s="16"/>
      <c r="J258" s="16"/>
      <c r="K258" s="34" t="s">
        <v>149</v>
      </c>
      <c r="L258" s="16"/>
      <c r="M258" s="16"/>
      <c r="N258" s="16"/>
      <c r="O258" s="16"/>
      <c r="P258" s="34" t="s">
        <v>149</v>
      </c>
      <c r="Q258" s="16"/>
      <c r="R258" s="16"/>
      <c r="S258" s="16"/>
      <c r="T258" s="16"/>
      <c r="U258" s="34"/>
      <c r="V258" s="16"/>
      <c r="W258" s="34" t="s">
        <v>149</v>
      </c>
      <c r="X258" s="16"/>
      <c r="Y258" s="16"/>
      <c r="Z258" s="16"/>
      <c r="AA258" s="34" t="s">
        <v>149</v>
      </c>
      <c r="AB258" s="16"/>
      <c r="AC258" s="34" t="s">
        <v>149</v>
      </c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x14ac:dyDescent="0.35">
      <c r="A259" s="16"/>
      <c r="B259" s="16"/>
      <c r="C259" s="16"/>
      <c r="D259" s="16"/>
      <c r="E259" s="16" t="s">
        <v>150</v>
      </c>
      <c r="F259" s="16">
        <f>COUNT(F11:F257)</f>
        <v>247</v>
      </c>
      <c r="G259" s="16">
        <f>COUNT(G11:G257)</f>
        <v>247</v>
      </c>
      <c r="H259" s="16">
        <f>COUNT(H11:H257)</f>
        <v>247</v>
      </c>
      <c r="I259" s="16"/>
      <c r="J259" s="16"/>
      <c r="K259" s="16" t="s">
        <v>150</v>
      </c>
      <c r="L259" s="16">
        <f>COUNT(M11:M257)</f>
        <v>247</v>
      </c>
      <c r="M259" s="16">
        <f>COUNT(N11:N257)</f>
        <v>247</v>
      </c>
      <c r="N259" s="16">
        <f>COUNT(N11:N257)</f>
        <v>247</v>
      </c>
      <c r="O259" s="16"/>
      <c r="P259" s="16" t="s">
        <v>150</v>
      </c>
      <c r="Q259" s="16">
        <f>COUNT(Q11:Q257)</f>
        <v>247</v>
      </c>
      <c r="R259" s="16">
        <f>COUNT(T11:T257)</f>
        <v>247</v>
      </c>
      <c r="S259" s="16">
        <f>COUNT(U11:U257)</f>
        <v>247</v>
      </c>
      <c r="T259" s="16">
        <f>COUNT(T11:T257)</f>
        <v>247</v>
      </c>
      <c r="U259" s="16">
        <f>COUNT(U11:U257)</f>
        <v>247</v>
      </c>
      <c r="V259" s="16"/>
      <c r="W259" s="16" t="s">
        <v>150</v>
      </c>
      <c r="X259" s="16">
        <f>COUNT(X11:X257)</f>
        <v>247</v>
      </c>
      <c r="Y259" s="16">
        <f>COUNT(Y11:Y257)</f>
        <v>247</v>
      </c>
      <c r="Z259" s="16">
        <f>COUNT(Z11:Z257)</f>
        <v>247</v>
      </c>
      <c r="AA259" s="16" t="s">
        <v>150</v>
      </c>
      <c r="AB259" s="16">
        <f>COUNT(AB11:AB257)</f>
        <v>247</v>
      </c>
      <c r="AC259" s="16" t="s">
        <v>150</v>
      </c>
      <c r="AD259" s="16">
        <f>COUNT(AD11:AD257)</f>
        <v>247</v>
      </c>
      <c r="AE259" s="16">
        <f>COUNT(AE11:AE257)</f>
        <v>247</v>
      </c>
      <c r="AF259" s="16">
        <f>COUNT(AF11:AF257)</f>
        <v>247</v>
      </c>
      <c r="AG259" s="16"/>
      <c r="AH259" s="16"/>
      <c r="AI259" s="16"/>
      <c r="AJ259" s="16"/>
      <c r="AK259" s="16"/>
      <c r="AL259" s="16"/>
      <c r="AM259" s="16"/>
      <c r="AN259" s="16"/>
    </row>
    <row r="260" spans="1:40" x14ac:dyDescent="0.35">
      <c r="A260" s="16"/>
      <c r="B260" s="16"/>
      <c r="C260" s="16"/>
      <c r="D260" s="16"/>
      <c r="E260" s="16" t="s">
        <v>151</v>
      </c>
      <c r="F260" s="16">
        <f>AVERAGE(F11:F257)</f>
        <v>3.5668016194331984</v>
      </c>
      <c r="G260" s="16">
        <f>AVERAGE(G11:G257)</f>
        <v>3.6882591093117409</v>
      </c>
      <c r="H260" s="16">
        <f>AVERAGE(H11:H257)</f>
        <v>3.8582995951417005</v>
      </c>
      <c r="I260" s="16"/>
      <c r="J260" s="16"/>
      <c r="K260" s="16" t="s">
        <v>151</v>
      </c>
      <c r="L260" s="16">
        <f>AVERAGE(L11:L257)</f>
        <v>2.8542510121457489</v>
      </c>
      <c r="M260" s="16">
        <f>AVERAGE(M11:M257)</f>
        <v>2.6923076923076925</v>
      </c>
      <c r="N260" s="16">
        <f>AVERAGE(N11:N257)</f>
        <v>2.1295546558704452</v>
      </c>
      <c r="O260" s="16"/>
      <c r="P260" s="16" t="s">
        <v>151</v>
      </c>
      <c r="Q260" s="16">
        <f>AVERAGE(Q11:Q257)</f>
        <v>3.2672064777327936</v>
      </c>
      <c r="R260" s="16">
        <f>AVERAGE(R11:R257)</f>
        <v>4.4817813765182191</v>
      </c>
      <c r="S260" s="16">
        <f>AVERAGE(S11:S257)</f>
        <v>3.1781376518218623</v>
      </c>
      <c r="T260" s="16">
        <f>AVERAGE(T11:T257)</f>
        <v>2.6396761133603239</v>
      </c>
      <c r="U260" s="16">
        <f>AVERAGE(U11:U257)</f>
        <v>4.0404858299595139</v>
      </c>
      <c r="V260" s="16"/>
      <c r="W260" s="16" t="s">
        <v>151</v>
      </c>
      <c r="X260" s="16">
        <f>AVERAGE(X11:X257)</f>
        <v>3.0040485829959516</v>
      </c>
      <c r="Y260" s="16">
        <f>AVERAGE(Y11:Y257)</f>
        <v>3.0728744939271255</v>
      </c>
      <c r="Z260" s="16">
        <f>AVERAGE(Z11:Z257)</f>
        <v>2.6599190283400809</v>
      </c>
      <c r="AA260" s="16" t="s">
        <v>151</v>
      </c>
      <c r="AB260" s="16">
        <f>AVERAGE(AB11:AB257)</f>
        <v>3.0647773279352228</v>
      </c>
      <c r="AC260" s="16" t="s">
        <v>151</v>
      </c>
      <c r="AD260" s="16">
        <f>AVERAGE(AD11:AD257)</f>
        <v>3.4170040485829958</v>
      </c>
      <c r="AE260" s="16">
        <f>AVERAGE(AE11:AE257)</f>
        <v>3.3238866396761133</v>
      </c>
      <c r="AF260" s="16">
        <f>AVERAGE(AF11:AF257)</f>
        <v>3.5141700404858298</v>
      </c>
      <c r="AG260" s="16"/>
      <c r="AH260" s="16"/>
      <c r="AI260" s="16"/>
      <c r="AJ260" s="16"/>
      <c r="AK260" s="16"/>
      <c r="AL260" s="16"/>
      <c r="AM260" s="16"/>
      <c r="AN260" s="16"/>
    </row>
    <row r="261" spans="1:40" x14ac:dyDescent="0.35">
      <c r="A261" s="16"/>
      <c r="B261" s="16"/>
      <c r="C261" s="16"/>
      <c r="D261" s="16"/>
      <c r="E261" s="16" t="s">
        <v>152</v>
      </c>
      <c r="F261" s="16">
        <f>_xlfn.STDEV.S(F11:F257)</f>
        <v>1.0681032753561968</v>
      </c>
      <c r="G261" s="16">
        <f>_xlfn.STDEV.S(G11:G257)</f>
        <v>1.0687656268376959</v>
      </c>
      <c r="H261" s="16">
        <f>_xlfn.STDEV.S(H11:H257)</f>
        <v>1.1617908901689278</v>
      </c>
      <c r="I261" s="16"/>
      <c r="J261" s="16"/>
      <c r="K261" s="16" t="s">
        <v>152</v>
      </c>
      <c r="L261" s="16">
        <f>_xlfn.STDEV.S(L11:L257)</f>
        <v>1.1203096197274436</v>
      </c>
      <c r="M261" s="16">
        <f>_xlfn.STDEV.S(M11:M257)</f>
        <v>1.2503908082008881</v>
      </c>
      <c r="N261" s="16">
        <f>_xlfn.STDEV.S(N11:N257)</f>
        <v>1.0741876321923765</v>
      </c>
      <c r="O261" s="16"/>
      <c r="P261" s="16" t="s">
        <v>152</v>
      </c>
      <c r="Q261" s="16">
        <f>_xlfn.STDEV.S(Q11:Q257)</f>
        <v>1.0366541952880313</v>
      </c>
      <c r="R261" s="16">
        <f>_xlfn.STDEV.S(R11:R257)</f>
        <v>0.70902433878188598</v>
      </c>
      <c r="S261" s="16">
        <f>_xlfn.STDEV.S(S11:S257)</f>
        <v>1.1264772474866203</v>
      </c>
      <c r="T261" s="16">
        <f>_xlfn.STDEV.S(T11:T257)</f>
        <v>1.1350498253614798</v>
      </c>
      <c r="U261" s="16">
        <f>_xlfn.STDEV.S(U11:U257)</f>
        <v>0.99917677843036923</v>
      </c>
      <c r="V261" s="16"/>
      <c r="W261" s="16" t="s">
        <v>152</v>
      </c>
      <c r="X261" s="16">
        <f>_xlfn.STDEV.S(X11:X257)</f>
        <v>1.152931843184354</v>
      </c>
      <c r="Y261" s="16">
        <f>_xlfn.STDEV.S(Y11:Y257)</f>
        <v>1.1698937814151975</v>
      </c>
      <c r="Z261" s="16">
        <f>_xlfn.STDEV.S(Z11:Z257)</f>
        <v>1.1642248518271976</v>
      </c>
      <c r="AA261" s="16" t="s">
        <v>152</v>
      </c>
      <c r="AB261" s="16">
        <f>_xlfn.STDEV.S(AB11:AB257)</f>
        <v>1.0378283352595592</v>
      </c>
      <c r="AC261" s="16" t="s">
        <v>152</v>
      </c>
      <c r="AD261" s="16">
        <f>_xlfn.STDEV.S(AD11:AD257)</f>
        <v>1.1190308361160854</v>
      </c>
      <c r="AE261" s="16">
        <f>_xlfn.STDEV.S(AE11:AE257)</f>
        <v>1.1081535745648148</v>
      </c>
      <c r="AF261" s="16">
        <f>_xlfn.STDEV.S(AF11:AF257)</f>
        <v>1.070104479471494</v>
      </c>
      <c r="AG261" s="16"/>
      <c r="AH261" s="16"/>
      <c r="AI261" s="16"/>
      <c r="AJ261" s="16"/>
      <c r="AK261" s="16"/>
      <c r="AL261" s="16"/>
      <c r="AM261" s="16"/>
      <c r="AN261" s="16"/>
    </row>
    <row r="262" spans="1:40" x14ac:dyDescent="0.35">
      <c r="A262" s="16"/>
      <c r="B262" s="16"/>
      <c r="C262" s="16"/>
      <c r="D262" s="16"/>
      <c r="E262" s="16" t="s">
        <v>153</v>
      </c>
      <c r="F262" s="16">
        <f>_xlfn.MODE.SNGL(F11:F257)</f>
        <v>4</v>
      </c>
      <c r="G262" s="16">
        <f>_xlfn.MODE.SNGL(G11:G257)</f>
        <v>4</v>
      </c>
      <c r="H262" s="16">
        <f>_xlfn.MODE.SNGL(H11:H257)</f>
        <v>5</v>
      </c>
      <c r="I262" s="16"/>
      <c r="J262" s="16"/>
      <c r="K262" s="16" t="s">
        <v>153</v>
      </c>
      <c r="L262" s="16">
        <f>_xlfn.MODE.SNGL(L11:L257)</f>
        <v>3</v>
      </c>
      <c r="M262" s="16">
        <f>_xlfn.MODE.SNGL(M11:M257)</f>
        <v>3</v>
      </c>
      <c r="N262" s="16">
        <f>_xlfn.MODE.SNGL(N11:N257)</f>
        <v>1</v>
      </c>
      <c r="O262" s="16"/>
      <c r="P262" s="16" t="s">
        <v>153</v>
      </c>
      <c r="Q262" s="16">
        <f>_xlfn.MODE.SNGL(S11:S257)</f>
        <v>3</v>
      </c>
      <c r="R262" s="16">
        <f>_xlfn.MODE.SNGL(R11:R257)</f>
        <v>5</v>
      </c>
      <c r="S262" s="16">
        <f>_xlfn.MODE.SNGL(S11:S257)</f>
        <v>3</v>
      </c>
      <c r="T262" s="16">
        <f>_xlfn.MODE.SNGL(T11:T257)</f>
        <v>3</v>
      </c>
      <c r="U262" s="16">
        <f>_xlfn.MODE.SNGL(U11:U257)</f>
        <v>5</v>
      </c>
      <c r="V262" s="16"/>
      <c r="W262" s="16" t="s">
        <v>153</v>
      </c>
      <c r="X262" s="16">
        <f>_xlfn.MODE.SNGL(X11:X257)</f>
        <v>3</v>
      </c>
      <c r="Y262" s="16">
        <f>_xlfn.MODE.SNGL(Y11:Y257)</f>
        <v>3</v>
      </c>
      <c r="Z262" s="16">
        <f>_xlfn.MODE.SNGL(Z11:Z257)</f>
        <v>3</v>
      </c>
      <c r="AA262" s="16" t="s">
        <v>153</v>
      </c>
      <c r="AB262" s="16">
        <f>_xlfn.MODE.SNGL(AB11:AB257)</f>
        <v>3</v>
      </c>
      <c r="AC262" s="16" t="s">
        <v>153</v>
      </c>
      <c r="AD262" s="16">
        <f>_xlfn.MODE.SNGL(AD11:AD257)</f>
        <v>4</v>
      </c>
      <c r="AE262" s="16">
        <f>_xlfn.MODE.SNGL(AE11:AE257)</f>
        <v>4</v>
      </c>
      <c r="AF262" s="16">
        <f>_xlfn.MODE.SNGL(AF11:AF257)</f>
        <v>4</v>
      </c>
      <c r="AG262" s="16"/>
      <c r="AH262" s="16"/>
      <c r="AI262" s="16"/>
      <c r="AJ262" s="16"/>
      <c r="AK262" s="16"/>
      <c r="AL262" s="16"/>
      <c r="AM262" s="16"/>
      <c r="AN262" s="16"/>
    </row>
    <row r="263" spans="1:40" x14ac:dyDescent="0.35">
      <c r="A263" s="16"/>
      <c r="B263" s="16"/>
      <c r="C263" s="16"/>
      <c r="D263" s="16"/>
      <c r="E263" s="16" t="s">
        <v>154</v>
      </c>
      <c r="F263" s="16">
        <f>MEDIAN(F11:F257)</f>
        <v>4</v>
      </c>
      <c r="G263" s="16">
        <f>MEDIAN(G11:G257)</f>
        <v>4</v>
      </c>
      <c r="H263" s="16">
        <f>MEDIAN(H11:H257)</f>
        <v>4</v>
      </c>
      <c r="I263" s="16"/>
      <c r="J263" s="16"/>
      <c r="K263" s="16" t="s">
        <v>154</v>
      </c>
      <c r="L263" s="16">
        <f>MEDIAN(L11:L257)</f>
        <v>3</v>
      </c>
      <c r="M263" s="16">
        <f>MEDIAN(M11:M257)</f>
        <v>3</v>
      </c>
      <c r="N263" s="16">
        <f>MEDIAN(N11:N257)</f>
        <v>2</v>
      </c>
      <c r="O263" s="16"/>
      <c r="P263" s="16" t="s">
        <v>154</v>
      </c>
      <c r="Q263" s="16">
        <f>MEDIAN(S11:S257)</f>
        <v>3</v>
      </c>
      <c r="R263" s="16">
        <f>MEDIAN(T11:T257)</f>
        <v>3</v>
      </c>
      <c r="S263" s="16">
        <f>MEDIAN(S11:S257)</f>
        <v>3</v>
      </c>
      <c r="T263" s="16">
        <f>MEDIAN(T11:T257)</f>
        <v>3</v>
      </c>
      <c r="U263" s="16">
        <f>MEDIAN(U11:U257)</f>
        <v>4</v>
      </c>
      <c r="V263" s="16"/>
      <c r="W263" s="16" t="s">
        <v>154</v>
      </c>
      <c r="X263" s="16">
        <f>MEDIAN(X11:X257)</f>
        <v>3</v>
      </c>
      <c r="Y263" s="16">
        <f>MEDIAN(Y11:Y257)</f>
        <v>3</v>
      </c>
      <c r="Z263" s="16">
        <f>MEDIAN(Z11:Z257)</f>
        <v>3</v>
      </c>
      <c r="AA263" s="16" t="s">
        <v>154</v>
      </c>
      <c r="AB263" s="16">
        <f>MEDIAN(AB11:AB257)</f>
        <v>3</v>
      </c>
      <c r="AC263" s="16" t="s">
        <v>154</v>
      </c>
      <c r="AD263" s="16">
        <f>MEDIAN(AD11:AD257)</f>
        <v>4</v>
      </c>
      <c r="AE263" s="16">
        <f>MEDIAN(AE11:AE257)</f>
        <v>3</v>
      </c>
      <c r="AF263" s="16">
        <f>MEDIAN(AF11:AF257)</f>
        <v>4</v>
      </c>
      <c r="AG263" s="16"/>
      <c r="AH263" s="16"/>
      <c r="AI263" s="16"/>
      <c r="AJ263" s="16"/>
      <c r="AK263" s="16"/>
      <c r="AL263" s="16"/>
      <c r="AM263" s="16"/>
      <c r="AN263" s="16"/>
    </row>
    <row r="264" spans="1:40" x14ac:dyDescent="0.3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</row>
    <row r="265" spans="1:40" x14ac:dyDescent="0.3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</row>
    <row r="266" spans="1:40" x14ac:dyDescent="0.3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</row>
    <row r="267" spans="1:40" x14ac:dyDescent="0.3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</row>
    <row r="268" spans="1:40" x14ac:dyDescent="0.3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</row>
    <row r="269" spans="1:40" x14ac:dyDescent="0.3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</row>
    <row r="270" spans="1:40" x14ac:dyDescent="0.3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</row>
    <row r="271" spans="1:40" x14ac:dyDescent="0.3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</row>
    <row r="272" spans="1:40" x14ac:dyDescent="0.3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</row>
    <row r="273" spans="1:40" x14ac:dyDescent="0.3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</row>
    <row r="274" spans="1:40" x14ac:dyDescent="0.3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</row>
    <row r="275" spans="1:40" x14ac:dyDescent="0.3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</row>
    <row r="276" spans="1:40" x14ac:dyDescent="0.3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</row>
    <row r="277" spans="1:40" x14ac:dyDescent="0.3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</row>
    <row r="278" spans="1:40" x14ac:dyDescent="0.3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</row>
    <row r="279" spans="1:40" x14ac:dyDescent="0.3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</row>
    <row r="280" spans="1:40" x14ac:dyDescent="0.3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</row>
    <row r="281" spans="1:40" x14ac:dyDescent="0.3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</row>
    <row r="282" spans="1:40" x14ac:dyDescent="0.3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</row>
    <row r="283" spans="1:40" x14ac:dyDescent="0.3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</row>
    <row r="284" spans="1:40" x14ac:dyDescent="0.3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</row>
    <row r="285" spans="1:40" x14ac:dyDescent="0.3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</row>
    <row r="286" spans="1:40" x14ac:dyDescent="0.3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</row>
    <row r="287" spans="1:40" x14ac:dyDescent="0.3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</row>
    <row r="288" spans="1:40" x14ac:dyDescent="0.3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</row>
    <row r="289" spans="1:40" ht="14.5" customHeight="1" x14ac:dyDescent="0.35">
      <c r="A289" s="16"/>
      <c r="B289" s="16"/>
      <c r="C289" s="16"/>
      <c r="D289" s="16"/>
      <c r="E289" s="16"/>
      <c r="F289" s="16"/>
      <c r="G289" s="16"/>
      <c r="H289" s="16"/>
      <c r="I289" s="59"/>
      <c r="J289" s="59"/>
      <c r="K289" s="158" t="s">
        <v>219</v>
      </c>
      <c r="L289" s="59"/>
      <c r="M289" s="59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</row>
    <row r="290" spans="1:40" ht="28.5" x14ac:dyDescent="0.35">
      <c r="A290" s="16"/>
      <c r="B290" s="16"/>
      <c r="C290" s="60"/>
      <c r="D290" s="35"/>
      <c r="E290" s="35"/>
      <c r="F290" s="60" t="s">
        <v>217</v>
      </c>
      <c r="G290" s="35"/>
      <c r="H290" s="35"/>
      <c r="I290" s="61" t="s">
        <v>222</v>
      </c>
      <c r="J290" s="62" t="s">
        <v>218</v>
      </c>
      <c r="K290" s="169"/>
      <c r="L290" s="62" t="s">
        <v>226</v>
      </c>
      <c r="M290" s="62" t="s">
        <v>227</v>
      </c>
      <c r="N290" s="16"/>
      <c r="O290" s="16"/>
      <c r="P290" s="60" t="s">
        <v>216</v>
      </c>
      <c r="Q290" s="35"/>
      <c r="R290" s="60" t="s">
        <v>217</v>
      </c>
      <c r="S290" s="35"/>
      <c r="T290" s="35"/>
      <c r="U290" s="35"/>
      <c r="V290" s="60" t="s">
        <v>222</v>
      </c>
      <c r="W290" s="63" t="s">
        <v>218</v>
      </c>
      <c r="X290" s="62" t="s">
        <v>219</v>
      </c>
      <c r="Y290" s="63" t="s">
        <v>226</v>
      </c>
      <c r="Z290" s="63" t="s">
        <v>227</v>
      </c>
      <c r="AA290" s="16"/>
      <c r="AB290" s="16"/>
      <c r="AC290" s="60" t="s">
        <v>216</v>
      </c>
      <c r="AD290" s="35"/>
      <c r="AE290" s="60" t="s">
        <v>217</v>
      </c>
      <c r="AF290" s="35"/>
      <c r="AG290" s="35"/>
      <c r="AH290" s="35"/>
      <c r="AI290" s="60" t="s">
        <v>222</v>
      </c>
      <c r="AJ290" s="63" t="s">
        <v>218</v>
      </c>
      <c r="AK290" s="64" t="s">
        <v>219</v>
      </c>
      <c r="AL290" s="63" t="s">
        <v>226</v>
      </c>
      <c r="AM290" s="63" t="s">
        <v>227</v>
      </c>
      <c r="AN290" s="16"/>
    </row>
    <row r="291" spans="1:40" x14ac:dyDescent="0.3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44"/>
      <c r="AA291" s="16"/>
      <c r="AB291" s="16"/>
      <c r="AC291" s="16"/>
      <c r="AD291" s="16"/>
      <c r="AE291" s="34"/>
      <c r="AF291" s="16"/>
      <c r="AG291" s="16"/>
      <c r="AH291" s="16"/>
      <c r="AI291" s="34"/>
      <c r="AJ291" s="34"/>
      <c r="AK291" s="65"/>
      <c r="AL291" s="34"/>
      <c r="AM291" s="34"/>
      <c r="AN291" s="16"/>
    </row>
    <row r="292" spans="1:40" ht="14.5" customHeight="1" x14ac:dyDescent="0.35">
      <c r="A292" s="16"/>
      <c r="B292" s="16"/>
      <c r="C292" s="16"/>
      <c r="D292" s="16"/>
      <c r="E292" s="16"/>
      <c r="F292" s="16" t="s">
        <v>126</v>
      </c>
      <c r="G292" s="16"/>
      <c r="H292" s="16"/>
      <c r="I292" s="16" t="s">
        <v>29</v>
      </c>
      <c r="J292" s="66">
        <v>3.5659999999999998</v>
      </c>
      <c r="K292" s="44">
        <v>1.0680000000000001</v>
      </c>
      <c r="L292" s="44">
        <v>4</v>
      </c>
      <c r="M292" s="44">
        <v>4</v>
      </c>
      <c r="N292" s="16"/>
      <c r="O292" s="16"/>
      <c r="P292" s="16"/>
      <c r="Q292" s="16"/>
      <c r="R292" s="16" t="s">
        <v>10</v>
      </c>
      <c r="S292" s="16"/>
      <c r="T292" s="16"/>
      <c r="U292" s="16"/>
      <c r="V292" s="16" t="s">
        <v>9</v>
      </c>
      <c r="W292" s="44">
        <v>2.8540000000000001</v>
      </c>
      <c r="X292" s="44">
        <v>1.1200000000000001</v>
      </c>
      <c r="Y292" s="44">
        <v>3</v>
      </c>
      <c r="Z292" s="44">
        <v>3</v>
      </c>
      <c r="AA292" s="16"/>
      <c r="AB292" s="16"/>
      <c r="AC292" s="16" t="s">
        <v>235</v>
      </c>
      <c r="AD292" s="16"/>
      <c r="AE292" s="16" t="s">
        <v>25</v>
      </c>
      <c r="AF292" s="16"/>
      <c r="AG292" s="16"/>
      <c r="AH292" s="16"/>
      <c r="AI292" s="16" t="s">
        <v>24</v>
      </c>
      <c r="AJ292" s="44">
        <v>3.0640000000000001</v>
      </c>
      <c r="AK292" s="44">
        <v>1.0369999999999999</v>
      </c>
      <c r="AL292" s="44">
        <v>3</v>
      </c>
      <c r="AM292" s="44">
        <v>3</v>
      </c>
      <c r="AN292" s="16"/>
    </row>
    <row r="293" spans="1:40" x14ac:dyDescent="0.35">
      <c r="A293" s="16"/>
      <c r="B293" s="16"/>
      <c r="C293" s="67" t="s">
        <v>220</v>
      </c>
      <c r="D293" s="22"/>
      <c r="E293" s="16"/>
      <c r="F293" s="35"/>
      <c r="G293" s="35"/>
      <c r="H293" s="35"/>
      <c r="I293" s="35"/>
      <c r="J293" s="68"/>
      <c r="K293" s="41"/>
      <c r="L293" s="41"/>
      <c r="M293" s="41"/>
      <c r="N293" s="16"/>
      <c r="O293" s="16"/>
      <c r="P293" s="16"/>
      <c r="Q293" s="16"/>
      <c r="R293" s="35"/>
      <c r="S293" s="35"/>
      <c r="T293" s="35"/>
      <c r="U293" s="35"/>
      <c r="V293" s="35"/>
      <c r="W293" s="41"/>
      <c r="X293" s="41"/>
      <c r="Y293" s="41"/>
      <c r="Z293" s="41"/>
      <c r="AA293" s="16"/>
      <c r="AB293" s="16"/>
      <c r="AC293" s="16"/>
      <c r="AD293" s="16"/>
      <c r="AE293" s="35"/>
      <c r="AF293" s="35"/>
      <c r="AG293" s="35"/>
      <c r="AH293" s="35"/>
      <c r="AI293" s="35"/>
      <c r="AJ293" s="41"/>
      <c r="AK293" s="41"/>
      <c r="AL293" s="41"/>
      <c r="AM293" s="41"/>
      <c r="AN293" s="16"/>
    </row>
    <row r="294" spans="1:40" x14ac:dyDescent="0.35">
      <c r="A294" s="16"/>
      <c r="B294" s="16"/>
      <c r="C294" s="22"/>
      <c r="D294" s="22"/>
      <c r="E294" s="16"/>
      <c r="F294" s="37" t="s">
        <v>127</v>
      </c>
      <c r="G294" s="37"/>
      <c r="H294" s="37"/>
      <c r="I294" s="37" t="s">
        <v>32</v>
      </c>
      <c r="J294" s="69">
        <v>3.6880000000000002</v>
      </c>
      <c r="K294" s="38">
        <v>1.0680000000000001</v>
      </c>
      <c r="L294" s="44">
        <v>4</v>
      </c>
      <c r="M294" s="44">
        <v>4</v>
      </c>
      <c r="N294" s="16"/>
      <c r="O294" s="16"/>
      <c r="P294" s="16" t="s">
        <v>223</v>
      </c>
      <c r="Q294" s="16"/>
      <c r="R294" s="37" t="s">
        <v>15</v>
      </c>
      <c r="S294" s="37"/>
      <c r="T294" s="37"/>
      <c r="U294" s="37"/>
      <c r="V294" s="37" t="s">
        <v>14</v>
      </c>
      <c r="W294" s="38">
        <v>2.6920000000000002</v>
      </c>
      <c r="X294" s="38">
        <v>1.25</v>
      </c>
      <c r="Y294" s="44">
        <v>3</v>
      </c>
      <c r="Z294" s="44">
        <v>3</v>
      </c>
      <c r="AA294" s="16"/>
      <c r="AB294" s="16"/>
      <c r="AC294" s="16"/>
      <c r="AD294" s="16"/>
      <c r="AE294" s="16"/>
      <c r="AF294" s="16"/>
      <c r="AG294" s="16"/>
      <c r="AH294" s="16"/>
      <c r="AI294" s="37"/>
      <c r="AJ294" s="38"/>
      <c r="AK294" s="44"/>
      <c r="AL294" s="44"/>
      <c r="AM294" s="44"/>
      <c r="AN294" s="16"/>
    </row>
    <row r="295" spans="1:40" x14ac:dyDescent="0.35">
      <c r="A295" s="16"/>
      <c r="B295" s="16"/>
      <c r="C295" s="22"/>
      <c r="D295" s="22"/>
      <c r="E295" s="16"/>
      <c r="F295" s="35"/>
      <c r="G295" s="35"/>
      <c r="H295" s="35"/>
      <c r="I295" s="35"/>
      <c r="J295" s="68"/>
      <c r="K295" s="41"/>
      <c r="L295" s="41"/>
      <c r="M295" s="41"/>
      <c r="N295" s="16"/>
      <c r="O295" s="16"/>
      <c r="P295" s="16"/>
      <c r="Q295" s="16"/>
      <c r="R295" s="35"/>
      <c r="S295" s="35"/>
      <c r="T295" s="35"/>
      <c r="U295" s="35"/>
      <c r="V295" s="35"/>
      <c r="W295" s="41"/>
      <c r="X295" s="41"/>
      <c r="Y295" s="41"/>
      <c r="Z295" s="41"/>
      <c r="AA295" s="16"/>
      <c r="AB295" s="16"/>
      <c r="AC295" s="16"/>
      <c r="AD295" s="16"/>
      <c r="AE295" s="16"/>
      <c r="AF295" s="16"/>
      <c r="AG295" s="16"/>
      <c r="AH295" s="16"/>
      <c r="AI295" s="16"/>
      <c r="AJ295" s="158" t="s">
        <v>219</v>
      </c>
      <c r="AK295" s="44"/>
      <c r="AL295" s="44"/>
      <c r="AM295" s="44"/>
      <c r="AN295" s="16"/>
    </row>
    <row r="296" spans="1:40" ht="23.5" customHeight="1" x14ac:dyDescent="0.35">
      <c r="A296" s="16"/>
      <c r="B296" s="16"/>
      <c r="C296" s="16"/>
      <c r="D296" s="16"/>
      <c r="E296" s="16"/>
      <c r="F296" s="37" t="s">
        <v>128</v>
      </c>
      <c r="G296" s="37"/>
      <c r="H296" s="37"/>
      <c r="I296" s="37" t="s">
        <v>38</v>
      </c>
      <c r="J296" s="69">
        <v>3.8580000000000001</v>
      </c>
      <c r="K296" s="38">
        <v>1.161</v>
      </c>
      <c r="L296" s="44">
        <v>5</v>
      </c>
      <c r="M296" s="44">
        <v>4</v>
      </c>
      <c r="N296" s="16"/>
      <c r="O296" s="16"/>
      <c r="P296" s="16"/>
      <c r="Q296" s="16"/>
      <c r="R296" s="16" t="s">
        <v>20</v>
      </c>
      <c r="S296" s="16"/>
      <c r="T296" s="16"/>
      <c r="U296" s="16"/>
      <c r="V296" s="16" t="s">
        <v>19</v>
      </c>
      <c r="W296" s="44">
        <v>2.1989999999999998</v>
      </c>
      <c r="X296" s="44">
        <v>1.0740000000000001</v>
      </c>
      <c r="Y296" s="44">
        <v>1</v>
      </c>
      <c r="Z296" s="44">
        <v>2</v>
      </c>
      <c r="AA296" s="16"/>
      <c r="AB296" s="16"/>
      <c r="AC296" s="60" t="s">
        <v>216</v>
      </c>
      <c r="AD296" s="35"/>
      <c r="AE296" s="60" t="s">
        <v>217</v>
      </c>
      <c r="AF296" s="35"/>
      <c r="AG296" s="35"/>
      <c r="AH296" s="60" t="s">
        <v>222</v>
      </c>
      <c r="AI296" s="63" t="s">
        <v>218</v>
      </c>
      <c r="AJ296" s="169"/>
      <c r="AK296" s="63" t="s">
        <v>226</v>
      </c>
      <c r="AL296" s="63" t="s">
        <v>227</v>
      </c>
      <c r="AM296" s="16"/>
      <c r="AN296" s="16"/>
    </row>
    <row r="297" spans="1:40" ht="17" customHeight="1" x14ac:dyDescent="0.35">
      <c r="A297" s="16"/>
      <c r="B297" s="16"/>
      <c r="C297" s="16"/>
      <c r="D297" s="16"/>
      <c r="E297" s="16"/>
      <c r="F297" s="35"/>
      <c r="G297" s="35"/>
      <c r="H297" s="35"/>
      <c r="I297" s="35"/>
      <c r="J297" s="35"/>
      <c r="K297" s="35"/>
      <c r="L297" s="35"/>
      <c r="M297" s="35"/>
      <c r="N297" s="16"/>
      <c r="O297" s="16"/>
      <c r="P297" s="16"/>
      <c r="Q297" s="16"/>
      <c r="R297" s="16"/>
      <c r="S297" s="16"/>
      <c r="T297" s="16"/>
      <c r="U297" s="16"/>
      <c r="V297" s="16"/>
      <c r="W297" s="44"/>
      <c r="X297" s="16"/>
      <c r="Y297" s="16"/>
      <c r="Z297" s="16"/>
      <c r="AA297" s="16"/>
      <c r="AB297" s="16"/>
      <c r="AC297" s="34"/>
      <c r="AD297" s="16"/>
      <c r="AE297" s="174" t="s">
        <v>237</v>
      </c>
      <c r="AF297" s="174"/>
      <c r="AG297" s="174"/>
      <c r="AH297" s="16"/>
      <c r="AI297" s="70"/>
      <c r="AJ297" s="34"/>
      <c r="AK297" s="65"/>
      <c r="AL297" s="34"/>
      <c r="AM297" s="34"/>
      <c r="AN297" s="16"/>
    </row>
    <row r="298" spans="1:40" ht="14.5" customHeight="1" x14ac:dyDescent="0.35">
      <c r="A298" s="16"/>
      <c r="B298" s="16"/>
      <c r="C298" s="16"/>
      <c r="D298" s="16"/>
      <c r="E298" s="16"/>
      <c r="F298" s="16" t="s">
        <v>221</v>
      </c>
      <c r="G298" s="16"/>
      <c r="H298" s="16"/>
      <c r="I298" s="16" t="s">
        <v>44</v>
      </c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58" t="s">
        <v>219</v>
      </c>
      <c r="Y298" s="16"/>
      <c r="Z298" s="16"/>
      <c r="AA298" s="16"/>
      <c r="AB298" s="16"/>
      <c r="AC298" s="16"/>
      <c r="AD298" s="16"/>
      <c r="AE298" s="175"/>
      <c r="AF298" s="175"/>
      <c r="AG298" s="175"/>
      <c r="AH298" s="16" t="s">
        <v>238</v>
      </c>
      <c r="AI298" s="44">
        <v>3.4169999999999998</v>
      </c>
      <c r="AJ298" s="44">
        <v>1.119</v>
      </c>
      <c r="AK298" s="44">
        <v>4</v>
      </c>
      <c r="AL298" s="44">
        <v>4</v>
      </c>
      <c r="AM298" s="44"/>
      <c r="AN298" s="16"/>
    </row>
    <row r="299" spans="1:40" ht="18.5" customHeight="1" x14ac:dyDescent="0.3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Q299" s="60" t="s">
        <v>216</v>
      </c>
      <c r="R299" s="35"/>
      <c r="S299" s="60" t="s">
        <v>217</v>
      </c>
      <c r="T299" s="35"/>
      <c r="U299" s="35"/>
      <c r="V299" s="60" t="s">
        <v>222</v>
      </c>
      <c r="W299" s="63" t="s">
        <v>218</v>
      </c>
      <c r="X299" s="169"/>
      <c r="Y299" s="63" t="s">
        <v>226</v>
      </c>
      <c r="Z299" s="63" t="s">
        <v>227</v>
      </c>
      <c r="AA299" s="16"/>
      <c r="AB299" s="16"/>
      <c r="AC299" s="16" t="s">
        <v>236</v>
      </c>
      <c r="AD299" s="16"/>
      <c r="AE299" s="71"/>
      <c r="AF299" s="71"/>
      <c r="AG299" s="71"/>
      <c r="AH299" s="35"/>
      <c r="AI299" s="41"/>
      <c r="AJ299" s="41"/>
      <c r="AK299" s="41"/>
      <c r="AL299" s="41"/>
      <c r="AM299" s="44"/>
      <c r="AN299" s="16"/>
    </row>
    <row r="300" spans="1:40" ht="14.5" customHeight="1" x14ac:dyDescent="0.3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72" t="s">
        <v>219</v>
      </c>
      <c r="M300" s="16"/>
      <c r="N300" s="16"/>
      <c r="O300" s="16"/>
      <c r="P300" s="34"/>
      <c r="Q300" s="16"/>
      <c r="R300" s="34"/>
      <c r="S300" s="16"/>
      <c r="T300" s="16"/>
      <c r="U300" s="16"/>
      <c r="V300" s="34"/>
      <c r="W300" s="34"/>
      <c r="X300" s="65"/>
      <c r="Y300" s="34"/>
      <c r="Z300" s="34"/>
      <c r="AA300" s="16"/>
      <c r="AB300" s="34"/>
      <c r="AC300" s="16"/>
      <c r="AD300" s="16"/>
      <c r="AE300" s="176" t="s">
        <v>49</v>
      </c>
      <c r="AF300" s="176"/>
      <c r="AG300" s="176"/>
      <c r="AH300" s="16" t="s">
        <v>239</v>
      </c>
      <c r="AI300" s="38">
        <v>3.323</v>
      </c>
      <c r="AJ300" s="38">
        <v>1.1080000000000001</v>
      </c>
      <c r="AK300" s="44">
        <v>4</v>
      </c>
      <c r="AL300" s="44">
        <v>3</v>
      </c>
      <c r="AM300" s="44"/>
      <c r="AN300" s="16"/>
    </row>
    <row r="301" spans="1:40" x14ac:dyDescent="0.35">
      <c r="A301" s="16"/>
      <c r="B301" s="16"/>
      <c r="C301" s="60" t="s">
        <v>216</v>
      </c>
      <c r="D301" s="35"/>
      <c r="E301" s="35"/>
      <c r="F301" s="60" t="s">
        <v>217</v>
      </c>
      <c r="G301" s="35"/>
      <c r="H301" s="35"/>
      <c r="I301" s="16"/>
      <c r="J301" s="60" t="s">
        <v>222</v>
      </c>
      <c r="K301" s="63" t="s">
        <v>218</v>
      </c>
      <c r="L301" s="173"/>
      <c r="M301" s="63" t="s">
        <v>226</v>
      </c>
      <c r="N301" s="63" t="s">
        <v>227</v>
      </c>
      <c r="O301" s="16"/>
      <c r="P301" s="16"/>
      <c r="Q301" s="16"/>
      <c r="R301" s="16"/>
      <c r="S301" s="16" t="s">
        <v>233</v>
      </c>
      <c r="T301" s="16"/>
      <c r="U301" s="16"/>
      <c r="V301" s="16" t="s">
        <v>64</v>
      </c>
      <c r="W301" s="44">
        <v>3.004</v>
      </c>
      <c r="X301" s="44">
        <v>1.1519999999999999</v>
      </c>
      <c r="Y301" s="44">
        <v>3</v>
      </c>
      <c r="Z301" s="44">
        <v>3</v>
      </c>
      <c r="AA301" s="16"/>
      <c r="AB301" s="16"/>
      <c r="AC301" s="16"/>
      <c r="AD301" s="16"/>
      <c r="AE301" s="177"/>
      <c r="AF301" s="177"/>
      <c r="AG301" s="177"/>
      <c r="AH301" s="16"/>
      <c r="AI301" s="16"/>
      <c r="AJ301" s="44"/>
      <c r="AK301" s="44"/>
      <c r="AL301" s="44"/>
      <c r="AM301" s="44"/>
      <c r="AN301" s="16"/>
    </row>
    <row r="302" spans="1:40" x14ac:dyDescent="0.35">
      <c r="A302" s="16"/>
      <c r="B302" s="16"/>
      <c r="C302" s="16"/>
      <c r="D302" s="16"/>
      <c r="E302" s="16"/>
      <c r="F302" s="37"/>
      <c r="G302" s="37"/>
      <c r="H302" s="37"/>
      <c r="I302" s="37"/>
      <c r="J302" s="37"/>
      <c r="K302" s="37"/>
      <c r="L302" s="37"/>
      <c r="M302" s="16"/>
      <c r="N302" s="16"/>
      <c r="O302" s="16"/>
      <c r="Q302" s="16" t="s">
        <v>232</v>
      </c>
      <c r="R302" s="16"/>
      <c r="S302" s="35"/>
      <c r="T302" s="35"/>
      <c r="U302" s="35"/>
      <c r="V302" s="35"/>
      <c r="W302" s="41"/>
      <c r="X302" s="41"/>
      <c r="Y302" s="41"/>
      <c r="Z302" s="41"/>
      <c r="AA302" s="16"/>
      <c r="AB302" s="16"/>
      <c r="AC302" s="16"/>
      <c r="AD302" s="16"/>
      <c r="AE302" s="177"/>
      <c r="AF302" s="177"/>
      <c r="AG302" s="177"/>
      <c r="AH302" s="16"/>
      <c r="AI302" s="16"/>
      <c r="AJ302" s="44"/>
      <c r="AK302" s="44"/>
      <c r="AL302" s="44"/>
      <c r="AM302" s="44"/>
      <c r="AN302" s="16"/>
    </row>
    <row r="303" spans="1:40" x14ac:dyDescent="0.35">
      <c r="A303" s="16"/>
      <c r="B303" s="16"/>
      <c r="C303" s="16"/>
      <c r="D303" s="16"/>
      <c r="E303" s="16"/>
      <c r="F303" s="16" t="s">
        <v>134</v>
      </c>
      <c r="G303" s="16"/>
      <c r="H303" s="16"/>
      <c r="I303" s="16"/>
      <c r="J303" s="16" t="s">
        <v>2</v>
      </c>
      <c r="K303" s="44">
        <v>3.2669999999999999</v>
      </c>
      <c r="L303" s="44">
        <v>1.036</v>
      </c>
      <c r="M303" s="44">
        <v>3</v>
      </c>
      <c r="N303" s="44">
        <v>3</v>
      </c>
      <c r="O303" s="16"/>
      <c r="P303" s="16"/>
      <c r="Q303" s="16"/>
      <c r="R303" s="16"/>
      <c r="S303" s="16" t="s">
        <v>234</v>
      </c>
      <c r="T303" s="16"/>
      <c r="U303" s="16"/>
      <c r="V303" s="37" t="s">
        <v>66</v>
      </c>
      <c r="W303" s="38">
        <v>3.0720000000000001</v>
      </c>
      <c r="X303" s="44">
        <v>1.169</v>
      </c>
      <c r="Y303" s="44">
        <v>3</v>
      </c>
      <c r="Z303" s="44">
        <v>3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58" t="s">
        <v>219</v>
      </c>
      <c r="AK303" s="16"/>
      <c r="AL303" s="16"/>
      <c r="AM303" s="44"/>
      <c r="AN303" s="16"/>
    </row>
    <row r="304" spans="1:40" ht="16.5" customHeight="1" x14ac:dyDescent="0.35">
      <c r="A304" s="16"/>
      <c r="B304" s="16"/>
      <c r="C304" s="16"/>
      <c r="D304" s="16"/>
      <c r="E304" s="16"/>
      <c r="F304" s="35"/>
      <c r="G304" s="35"/>
      <c r="H304" s="35"/>
      <c r="I304" s="35"/>
      <c r="J304" s="35"/>
      <c r="K304" s="41"/>
      <c r="L304" s="41"/>
      <c r="M304" s="41"/>
      <c r="N304" s="41"/>
      <c r="O304" s="16"/>
      <c r="P304" s="16"/>
      <c r="Q304" s="16"/>
      <c r="R304" s="16"/>
      <c r="S304" s="35"/>
      <c r="T304" s="35"/>
      <c r="U304" s="35"/>
      <c r="V304" s="35"/>
      <c r="W304" s="41"/>
      <c r="X304" s="41"/>
      <c r="Y304" s="41"/>
      <c r="Z304" s="41"/>
      <c r="AA304" s="16"/>
      <c r="AB304" s="16"/>
      <c r="AC304" s="60" t="s">
        <v>216</v>
      </c>
      <c r="AD304" s="35"/>
      <c r="AE304" s="60" t="s">
        <v>217</v>
      </c>
      <c r="AF304" s="35"/>
      <c r="AG304" s="35"/>
      <c r="AH304" s="60" t="s">
        <v>222</v>
      </c>
      <c r="AI304" s="63" t="s">
        <v>218</v>
      </c>
      <c r="AJ304" s="169"/>
      <c r="AK304" s="63" t="s">
        <v>226</v>
      </c>
      <c r="AL304" s="63" t="s">
        <v>227</v>
      </c>
      <c r="AM304" s="16"/>
      <c r="AN304" s="16"/>
    </row>
    <row r="305" spans="1:40" ht="14.5" customHeight="1" x14ac:dyDescent="0.35">
      <c r="A305" s="16"/>
      <c r="B305" s="16"/>
      <c r="C305" s="16" t="s">
        <v>224</v>
      </c>
      <c r="D305" s="16"/>
      <c r="E305" s="16"/>
      <c r="F305" s="16" t="s">
        <v>135</v>
      </c>
      <c r="G305" s="16"/>
      <c r="H305" s="16"/>
      <c r="I305" s="16"/>
      <c r="J305" s="16" t="s">
        <v>6</v>
      </c>
      <c r="K305" s="44">
        <v>4.4809999999999999</v>
      </c>
      <c r="L305" s="44">
        <v>0.70899999999999996</v>
      </c>
      <c r="M305" s="44">
        <v>5</v>
      </c>
      <c r="N305" s="44">
        <v>3</v>
      </c>
      <c r="O305" s="16"/>
      <c r="P305" s="16"/>
      <c r="Q305" s="16"/>
      <c r="R305" s="16"/>
      <c r="S305" s="16" t="s">
        <v>248</v>
      </c>
      <c r="T305" s="16"/>
      <c r="U305" s="16"/>
      <c r="V305" s="16" t="s">
        <v>68</v>
      </c>
      <c r="W305" s="44">
        <v>2.6589999999999998</v>
      </c>
      <c r="X305" s="44">
        <v>1.1639999999999999</v>
      </c>
      <c r="Y305" s="44">
        <v>3</v>
      </c>
      <c r="Z305" s="44">
        <v>3</v>
      </c>
      <c r="AA305" s="16"/>
      <c r="AB305" s="16"/>
      <c r="AC305" s="16"/>
      <c r="AD305" s="16"/>
      <c r="AE305" s="170" t="s">
        <v>61</v>
      </c>
      <c r="AF305" s="170"/>
      <c r="AG305" s="72"/>
      <c r="AH305" s="16"/>
      <c r="AI305" s="70"/>
      <c r="AJ305" s="34"/>
      <c r="AK305" s="65"/>
      <c r="AL305" s="34"/>
      <c r="AM305" s="34"/>
      <c r="AN305" s="16"/>
    </row>
    <row r="306" spans="1:40" x14ac:dyDescent="0.35">
      <c r="A306" s="16"/>
      <c r="B306" s="16"/>
      <c r="C306" s="16"/>
      <c r="D306" s="16"/>
      <c r="E306" s="16"/>
      <c r="F306" s="35"/>
      <c r="G306" s="35"/>
      <c r="H306" s="35"/>
      <c r="I306" s="35"/>
      <c r="J306" s="35"/>
      <c r="K306" s="41"/>
      <c r="L306" s="41"/>
      <c r="M306" s="41"/>
      <c r="N306" s="41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44"/>
      <c r="AA306" s="16"/>
      <c r="AB306" s="16"/>
      <c r="AC306" s="16" t="s">
        <v>240</v>
      </c>
      <c r="AD306" s="16"/>
      <c r="AE306" s="171"/>
      <c r="AF306" s="171"/>
      <c r="AG306" s="59"/>
      <c r="AH306" s="16" t="s">
        <v>60</v>
      </c>
      <c r="AI306" s="44">
        <v>3.5139999999999998</v>
      </c>
      <c r="AJ306" s="44">
        <v>1.07</v>
      </c>
      <c r="AK306" s="44">
        <v>4</v>
      </c>
      <c r="AL306" s="44">
        <v>4</v>
      </c>
      <c r="AM306" s="44"/>
      <c r="AN306" s="16"/>
    </row>
    <row r="307" spans="1:40" x14ac:dyDescent="0.35">
      <c r="A307" s="16"/>
      <c r="B307" s="16"/>
      <c r="C307" s="16"/>
      <c r="D307" s="16"/>
      <c r="E307" s="16"/>
      <c r="F307" s="16" t="s">
        <v>136</v>
      </c>
      <c r="G307" s="37"/>
      <c r="H307" s="37"/>
      <c r="I307" s="37"/>
      <c r="J307" s="16" t="s">
        <v>11</v>
      </c>
      <c r="K307" s="44">
        <v>3.1779999999999999</v>
      </c>
      <c r="L307" s="44">
        <v>1.1259999999999999</v>
      </c>
      <c r="M307" s="44">
        <v>3</v>
      </c>
      <c r="N307" s="44">
        <v>3</v>
      </c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35"/>
      <c r="AF307" s="35"/>
      <c r="AG307" s="35"/>
      <c r="AH307" s="35"/>
      <c r="AI307" s="41"/>
      <c r="AJ307" s="41"/>
      <c r="AK307" s="41"/>
      <c r="AL307" s="41"/>
      <c r="AM307" s="44"/>
      <c r="AN307" s="16"/>
    </row>
    <row r="308" spans="1:40" x14ac:dyDescent="0.35">
      <c r="A308" s="16"/>
      <c r="B308" s="16"/>
      <c r="C308" s="16"/>
      <c r="D308" s="16"/>
      <c r="E308" s="16"/>
      <c r="F308" s="35"/>
      <c r="G308" s="35"/>
      <c r="H308" s="35"/>
      <c r="I308" s="35"/>
      <c r="J308" s="35"/>
      <c r="K308" s="41"/>
      <c r="L308" s="41"/>
      <c r="M308" s="41"/>
      <c r="N308" s="41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37"/>
      <c r="AJ308" s="38"/>
      <c r="AK308" s="44"/>
      <c r="AL308" s="44"/>
      <c r="AM308" s="44"/>
      <c r="AN308" s="16"/>
    </row>
    <row r="309" spans="1:40" x14ac:dyDescent="0.35">
      <c r="A309" s="16"/>
      <c r="B309" s="16"/>
      <c r="C309" s="16"/>
      <c r="D309" s="16"/>
      <c r="E309" s="16"/>
      <c r="F309" s="16" t="s">
        <v>138</v>
      </c>
      <c r="G309" s="37"/>
      <c r="H309" s="37"/>
      <c r="I309" s="37"/>
      <c r="J309" s="16" t="s">
        <v>137</v>
      </c>
      <c r="K309" s="44">
        <v>2.6389999999999998</v>
      </c>
      <c r="L309" s="44">
        <v>1.135</v>
      </c>
      <c r="M309" s="44">
        <v>3</v>
      </c>
      <c r="N309" s="44">
        <v>3</v>
      </c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</row>
    <row r="310" spans="1:40" x14ac:dyDescent="0.35">
      <c r="A310" s="16"/>
      <c r="B310" s="16"/>
      <c r="C310" s="16"/>
      <c r="D310" s="16"/>
      <c r="E310" s="16"/>
      <c r="F310" s="35"/>
      <c r="G310" s="35"/>
      <c r="H310" s="35"/>
      <c r="I310" s="35"/>
      <c r="J310" s="35"/>
      <c r="K310" s="41"/>
      <c r="L310" s="41"/>
      <c r="M310" s="41"/>
      <c r="N310" s="41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</row>
    <row r="311" spans="1:40" x14ac:dyDescent="0.35">
      <c r="A311" s="16"/>
      <c r="B311" s="16"/>
      <c r="C311" s="16"/>
      <c r="D311" s="16"/>
      <c r="E311" s="16"/>
      <c r="F311" s="16" t="s">
        <v>139</v>
      </c>
      <c r="G311" s="16"/>
      <c r="H311" s="16"/>
      <c r="I311" s="16"/>
      <c r="J311" s="16" t="s">
        <v>16</v>
      </c>
      <c r="K311" s="73">
        <v>4040</v>
      </c>
      <c r="L311" s="44" t="s">
        <v>225</v>
      </c>
      <c r="M311" s="44">
        <v>5</v>
      </c>
      <c r="N311" s="44">
        <v>4</v>
      </c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</row>
    <row r="312" spans="1:40" x14ac:dyDescent="0.3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44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</row>
    <row r="313" spans="1:40" x14ac:dyDescent="0.3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</row>
    <row r="314" spans="1:40" x14ac:dyDescent="0.3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</row>
    <row r="315" spans="1:40" x14ac:dyDescent="0.3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</row>
    <row r="316" spans="1:40" x14ac:dyDescent="0.3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</row>
    <row r="317" spans="1:40" x14ac:dyDescent="0.3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</row>
    <row r="318" spans="1:40" x14ac:dyDescent="0.3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</row>
    <row r="319" spans="1:40" x14ac:dyDescent="0.3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</row>
    <row r="320" spans="1:40" x14ac:dyDescent="0.3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</row>
  </sheetData>
  <autoFilter ref="Q10:U10" xr:uid="{186385A7-16B7-488B-BAA1-D32F64647313}"/>
  <mergeCells count="8">
    <mergeCell ref="AJ295:AJ296"/>
    <mergeCell ref="AJ303:AJ304"/>
    <mergeCell ref="AE305:AF306"/>
    <mergeCell ref="K289:K290"/>
    <mergeCell ref="L300:L301"/>
    <mergeCell ref="AE297:AG298"/>
    <mergeCell ref="AE300:AG302"/>
    <mergeCell ref="X298:X299"/>
  </mergeCells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798E4-A3FB-47EE-9191-C439C2090FD6}">
  <dimension ref="C1:AA185"/>
  <sheetViews>
    <sheetView topLeftCell="D9" zoomScale="65" zoomScaleNormal="65" workbookViewId="0">
      <selection activeCell="N36" sqref="N36"/>
    </sheetView>
  </sheetViews>
  <sheetFormatPr baseColWidth="10" defaultRowHeight="14.5" x14ac:dyDescent="0.35"/>
  <sheetData>
    <row r="1" spans="3:27" x14ac:dyDescent="0.35">
      <c r="C1" s="16"/>
      <c r="D1" s="34" t="s">
        <v>381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3:27" x14ac:dyDescent="0.35"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3:27" x14ac:dyDescent="0.35">
      <c r="C3" s="16" t="s">
        <v>241</v>
      </c>
      <c r="D3" s="16"/>
      <c r="E3" s="16"/>
      <c r="F3" s="16" t="s">
        <v>241</v>
      </c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</row>
    <row r="4" spans="3:27" x14ac:dyDescent="0.35">
      <c r="C4" s="74" t="s">
        <v>169</v>
      </c>
      <c r="D4" s="16"/>
      <c r="E4" s="16"/>
      <c r="F4" s="28" t="s">
        <v>86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</row>
    <row r="5" spans="3:27" x14ac:dyDescent="0.35">
      <c r="C5" s="7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3:27" x14ac:dyDescent="0.35">
      <c r="C6" s="74" t="s">
        <v>86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3:27" x14ac:dyDescent="0.35">
      <c r="C7" s="74" t="s">
        <v>170</v>
      </c>
      <c r="D7" s="16"/>
      <c r="E7" s="16"/>
      <c r="F7" s="28" t="s">
        <v>203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3:27" x14ac:dyDescent="0.35">
      <c r="C8" s="7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3:27" x14ac:dyDescent="0.35">
      <c r="C9" s="74"/>
      <c r="D9" s="16"/>
      <c r="E9" s="16"/>
      <c r="F9" s="28" t="s">
        <v>86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3:27" x14ac:dyDescent="0.35">
      <c r="C10" s="74" t="s">
        <v>171</v>
      </c>
      <c r="D10" s="16"/>
      <c r="E10" s="16"/>
      <c r="F10" s="28" t="s">
        <v>86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3:27" x14ac:dyDescent="0.35">
      <c r="C11" s="7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3:27" x14ac:dyDescent="0.35">
      <c r="C12" s="74"/>
      <c r="D12" s="16"/>
      <c r="E12" s="16"/>
      <c r="F12" s="28" t="s">
        <v>86</v>
      </c>
      <c r="G12" s="16"/>
      <c r="H12" s="16"/>
      <c r="I12" s="16"/>
      <c r="J12" s="16"/>
      <c r="K12" s="16"/>
      <c r="L12" s="34" t="s">
        <v>324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3:27" x14ac:dyDescent="0.35">
      <c r="C13" s="74" t="s">
        <v>86</v>
      </c>
      <c r="D13" s="16"/>
      <c r="E13" s="16"/>
      <c r="F13" s="28" t="s">
        <v>204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3:27" x14ac:dyDescent="0.35">
      <c r="C14" s="74"/>
      <c r="D14" s="16"/>
      <c r="E14" s="16"/>
      <c r="F14" s="16"/>
      <c r="G14" s="16"/>
      <c r="H14" s="16"/>
      <c r="I14" s="16"/>
      <c r="J14" s="16"/>
      <c r="K14" s="16"/>
      <c r="L14" s="74" t="s">
        <v>171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3:27" x14ac:dyDescent="0.35">
      <c r="C15" s="74" t="s">
        <v>172</v>
      </c>
      <c r="D15" s="16"/>
      <c r="E15" s="16"/>
      <c r="F15" s="16"/>
      <c r="G15" s="16"/>
      <c r="H15" s="16"/>
      <c r="I15" s="16"/>
      <c r="J15" s="16"/>
      <c r="K15" s="16"/>
      <c r="L15" s="74" t="s">
        <v>172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3:27" x14ac:dyDescent="0.35">
      <c r="C16" s="74"/>
      <c r="D16" s="16"/>
      <c r="E16" s="16"/>
      <c r="F16" s="16"/>
      <c r="G16" s="16"/>
      <c r="H16" s="16"/>
      <c r="I16" s="16"/>
      <c r="J16" s="16"/>
      <c r="K16" s="16"/>
      <c r="L16" s="74" t="s">
        <v>173</v>
      </c>
      <c r="M16" s="16"/>
      <c r="N16" s="16"/>
      <c r="O16" s="16"/>
      <c r="P16" s="16"/>
      <c r="Q16" s="16"/>
      <c r="R16" s="16"/>
      <c r="S16" s="16"/>
      <c r="T16" s="16" t="s">
        <v>242</v>
      </c>
      <c r="U16" s="16"/>
      <c r="V16" s="16"/>
      <c r="W16" s="16"/>
      <c r="X16" s="16"/>
      <c r="Y16" s="16"/>
      <c r="Z16" s="16"/>
      <c r="AA16" s="16"/>
    </row>
    <row r="17" spans="3:27" x14ac:dyDescent="0.35">
      <c r="C17" s="74" t="s">
        <v>86</v>
      </c>
      <c r="D17" s="16"/>
      <c r="E17" s="16"/>
      <c r="F17" s="28" t="s">
        <v>205</v>
      </c>
      <c r="G17" s="16"/>
      <c r="H17" s="16"/>
      <c r="I17" s="16"/>
      <c r="J17" s="16"/>
      <c r="K17" s="16"/>
      <c r="L17" s="74" t="s">
        <v>174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spans="3:27" x14ac:dyDescent="0.35">
      <c r="C18" s="74"/>
      <c r="D18" s="16"/>
      <c r="E18" s="16"/>
      <c r="F18" s="28" t="s">
        <v>206</v>
      </c>
      <c r="G18" s="16"/>
      <c r="H18" s="16"/>
      <c r="I18" s="16"/>
      <c r="J18" s="16"/>
      <c r="K18" s="16"/>
      <c r="L18" s="74" t="s">
        <v>175</v>
      </c>
      <c r="M18" s="16"/>
      <c r="N18" s="16"/>
      <c r="O18" s="16"/>
      <c r="P18" s="16"/>
      <c r="Q18" s="16"/>
      <c r="R18" s="16"/>
      <c r="S18" s="74" t="s">
        <v>171</v>
      </c>
      <c r="T18" s="16"/>
      <c r="U18" s="16"/>
      <c r="V18" s="16"/>
      <c r="W18" s="16"/>
      <c r="X18" s="16"/>
      <c r="Y18" s="16"/>
      <c r="Z18" s="16"/>
      <c r="AA18" s="16"/>
    </row>
    <row r="19" spans="3:27" x14ac:dyDescent="0.35">
      <c r="C19" s="74"/>
      <c r="D19" s="16"/>
      <c r="E19" s="16"/>
      <c r="F19" s="16"/>
      <c r="G19" s="16"/>
      <c r="H19" s="16"/>
      <c r="I19" s="16"/>
      <c r="J19" s="16"/>
      <c r="K19" s="16"/>
      <c r="L19" s="74" t="s">
        <v>323</v>
      </c>
      <c r="M19" s="16"/>
      <c r="N19" s="16"/>
      <c r="O19" s="16"/>
      <c r="P19" s="16"/>
      <c r="Q19" s="16" t="s">
        <v>243</v>
      </c>
      <c r="R19" s="16"/>
      <c r="S19" s="74" t="s">
        <v>387</v>
      </c>
      <c r="T19" s="16"/>
      <c r="U19" s="16"/>
      <c r="V19" s="16"/>
      <c r="W19" s="16"/>
      <c r="X19" s="16"/>
      <c r="Y19" s="16"/>
      <c r="Z19" s="16"/>
      <c r="AA19" s="16"/>
    </row>
    <row r="20" spans="3:27" x14ac:dyDescent="0.35">
      <c r="C20" s="74"/>
      <c r="D20" s="16"/>
      <c r="E20" s="16"/>
      <c r="F20" s="28" t="s">
        <v>207</v>
      </c>
      <c r="G20" s="16"/>
      <c r="H20" s="16"/>
      <c r="I20" s="16"/>
      <c r="J20" s="16"/>
      <c r="K20" s="16"/>
      <c r="L20" s="74" t="s">
        <v>177</v>
      </c>
      <c r="M20" s="16"/>
      <c r="N20" s="16"/>
      <c r="O20" s="16"/>
      <c r="P20" s="16"/>
      <c r="Q20" s="16"/>
      <c r="R20" s="16"/>
      <c r="S20" s="74" t="s">
        <v>198</v>
      </c>
      <c r="T20" s="16"/>
      <c r="U20" s="16"/>
      <c r="V20" s="16"/>
      <c r="W20" s="16"/>
      <c r="X20" s="16"/>
      <c r="Y20" s="16"/>
      <c r="Z20" s="16"/>
      <c r="AA20" s="16"/>
    </row>
    <row r="21" spans="3:27" x14ac:dyDescent="0.35">
      <c r="C21" s="74"/>
      <c r="D21" s="16"/>
      <c r="E21" s="16"/>
      <c r="F21" s="16"/>
      <c r="G21" s="16"/>
      <c r="H21" s="16"/>
      <c r="I21" s="16"/>
      <c r="J21" s="16"/>
      <c r="K21" s="16"/>
      <c r="L21" s="74" t="s">
        <v>198</v>
      </c>
      <c r="M21" s="16"/>
      <c r="N21" s="16"/>
      <c r="O21" s="16"/>
      <c r="P21" s="16"/>
      <c r="Q21" s="16"/>
      <c r="R21" s="35"/>
      <c r="S21" s="75" t="s">
        <v>200</v>
      </c>
      <c r="T21" s="35"/>
      <c r="U21" s="35"/>
      <c r="V21" s="35"/>
      <c r="W21" s="35"/>
      <c r="X21" s="16"/>
      <c r="Y21" s="16"/>
      <c r="Z21" s="16"/>
      <c r="AA21" s="16"/>
    </row>
    <row r="22" spans="3:27" x14ac:dyDescent="0.35">
      <c r="C22" s="74" t="s">
        <v>86</v>
      </c>
      <c r="D22" s="16"/>
      <c r="E22" s="16"/>
      <c r="F22" s="16"/>
      <c r="G22" s="16"/>
      <c r="H22" s="16"/>
      <c r="I22" s="16"/>
      <c r="J22" s="16"/>
      <c r="K22" s="16"/>
      <c r="L22" s="28" t="s">
        <v>205</v>
      </c>
      <c r="M22" s="16"/>
      <c r="N22" s="16"/>
      <c r="O22" s="16"/>
      <c r="P22" s="16"/>
      <c r="Q22" s="16"/>
      <c r="R22" s="16"/>
      <c r="S22" s="74" t="s">
        <v>174</v>
      </c>
      <c r="T22" s="16"/>
      <c r="U22" s="16"/>
      <c r="V22" s="16"/>
      <c r="W22" s="16"/>
      <c r="X22" s="16"/>
      <c r="Y22" s="16"/>
      <c r="Z22" s="16"/>
      <c r="AA22" s="16"/>
    </row>
    <row r="23" spans="3:27" x14ac:dyDescent="0.35">
      <c r="C23" s="74" t="s">
        <v>173</v>
      </c>
      <c r="D23" s="16"/>
      <c r="E23" s="16"/>
      <c r="F23" s="28" t="s">
        <v>208</v>
      </c>
      <c r="G23" s="16"/>
      <c r="H23" s="16"/>
      <c r="I23" s="16"/>
      <c r="J23" s="16"/>
      <c r="K23" s="16"/>
      <c r="L23" s="28" t="s">
        <v>207</v>
      </c>
      <c r="M23" s="16"/>
      <c r="N23" s="16"/>
      <c r="O23" s="16"/>
      <c r="P23" s="16"/>
      <c r="Q23" s="16"/>
      <c r="R23" s="16"/>
      <c r="S23" s="74" t="s">
        <v>180</v>
      </c>
      <c r="T23" s="16"/>
      <c r="U23" s="16"/>
      <c r="V23" s="16"/>
      <c r="W23" s="16"/>
      <c r="X23" s="16"/>
      <c r="Y23" s="16"/>
      <c r="Z23" s="16"/>
      <c r="AA23" s="16"/>
    </row>
    <row r="24" spans="3:27" x14ac:dyDescent="0.35">
      <c r="C24" s="74"/>
      <c r="D24" s="16"/>
      <c r="E24" s="16"/>
      <c r="F24" s="28" t="s">
        <v>209</v>
      </c>
      <c r="G24" s="16"/>
      <c r="H24" s="16"/>
      <c r="I24" s="16"/>
      <c r="J24" s="16"/>
      <c r="K24" s="16"/>
      <c r="L24" s="74" t="s">
        <v>200</v>
      </c>
      <c r="M24" s="16"/>
      <c r="N24" s="16"/>
      <c r="O24" s="16"/>
      <c r="P24" s="16"/>
      <c r="Q24" s="16"/>
      <c r="R24" s="16"/>
      <c r="S24" s="76" t="s">
        <v>190</v>
      </c>
      <c r="T24" s="16"/>
      <c r="U24" s="16"/>
      <c r="V24" s="16"/>
      <c r="W24" s="16"/>
      <c r="X24" s="16"/>
      <c r="Y24" s="16"/>
      <c r="Z24" s="16"/>
      <c r="AA24" s="16"/>
    </row>
    <row r="25" spans="3:27" x14ac:dyDescent="0.35">
      <c r="C25" s="74"/>
      <c r="D25" s="16"/>
      <c r="E25" s="16"/>
      <c r="F25" s="16"/>
      <c r="G25" s="16"/>
      <c r="H25" s="16"/>
      <c r="I25" s="16"/>
      <c r="J25" s="16"/>
      <c r="K25" s="16"/>
      <c r="L25" s="74" t="s">
        <v>180</v>
      </c>
      <c r="M25" s="16"/>
      <c r="N25" s="16"/>
      <c r="O25" s="16"/>
      <c r="P25" s="16"/>
      <c r="Q25" s="16" t="s">
        <v>244</v>
      </c>
      <c r="R25" s="16"/>
      <c r="S25" s="74" t="s">
        <v>177</v>
      </c>
      <c r="T25" s="16"/>
      <c r="U25" s="16"/>
      <c r="V25" s="16"/>
      <c r="W25" s="16"/>
      <c r="X25" s="16"/>
      <c r="Y25" s="16"/>
      <c r="Z25" s="16"/>
      <c r="AA25" s="16"/>
    </row>
    <row r="26" spans="3:27" x14ac:dyDescent="0.35">
      <c r="C26" s="74" t="s">
        <v>86</v>
      </c>
      <c r="D26" s="16"/>
      <c r="E26" s="16"/>
      <c r="F26" s="16"/>
      <c r="G26" s="16"/>
      <c r="H26" s="16"/>
      <c r="I26" s="16"/>
      <c r="J26" s="16"/>
      <c r="K26" s="16"/>
      <c r="L26" s="74" t="s">
        <v>190</v>
      </c>
      <c r="M26" s="16"/>
      <c r="N26" s="16"/>
      <c r="O26" s="16"/>
      <c r="P26" s="16"/>
      <c r="Q26" s="16"/>
      <c r="R26" s="16"/>
      <c r="S26" s="74" t="s">
        <v>182</v>
      </c>
      <c r="T26" s="16"/>
      <c r="U26" s="16"/>
      <c r="V26" s="16"/>
      <c r="W26" s="16"/>
      <c r="X26" s="16"/>
      <c r="Y26" s="16"/>
      <c r="Z26" s="16"/>
      <c r="AA26" s="16"/>
    </row>
    <row r="27" spans="3:27" x14ac:dyDescent="0.35">
      <c r="C27" s="74" t="s">
        <v>174</v>
      </c>
      <c r="D27" s="16"/>
      <c r="E27" s="16"/>
      <c r="F27" s="16"/>
      <c r="G27" s="16"/>
      <c r="H27" s="16"/>
      <c r="I27" s="16"/>
      <c r="J27" s="16"/>
      <c r="K27" s="16"/>
      <c r="L27" s="74" t="s">
        <v>186</v>
      </c>
      <c r="M27" s="16"/>
      <c r="N27" s="16"/>
      <c r="O27" s="16"/>
      <c r="P27" s="16"/>
      <c r="Q27" s="16"/>
      <c r="R27" s="16"/>
      <c r="S27" s="28" t="s">
        <v>207</v>
      </c>
      <c r="T27" s="16"/>
      <c r="U27" s="16"/>
      <c r="V27" s="16"/>
      <c r="W27" s="16"/>
      <c r="X27" s="16"/>
      <c r="Y27" s="16"/>
      <c r="Z27" s="16"/>
      <c r="AA27" s="16"/>
    </row>
    <row r="28" spans="3:27" x14ac:dyDescent="0.35">
      <c r="C28" s="74" t="s">
        <v>86</v>
      </c>
      <c r="D28" s="16"/>
      <c r="E28" s="16"/>
      <c r="F28" s="16"/>
      <c r="G28" s="16"/>
      <c r="H28" s="16"/>
      <c r="I28" s="16"/>
      <c r="J28" s="16"/>
      <c r="K28" s="16"/>
      <c r="L28" s="28" t="s">
        <v>208</v>
      </c>
      <c r="M28" s="16"/>
      <c r="N28" s="16"/>
      <c r="O28" s="16"/>
      <c r="P28" s="16"/>
      <c r="Q28" s="16"/>
      <c r="R28" s="35"/>
      <c r="S28" s="77" t="s">
        <v>211</v>
      </c>
      <c r="T28" s="35"/>
      <c r="U28" s="35"/>
      <c r="V28" s="35"/>
      <c r="W28" s="35"/>
      <c r="X28" s="16"/>
      <c r="Y28" s="16"/>
      <c r="Z28" s="16"/>
      <c r="AA28" s="16"/>
    </row>
    <row r="29" spans="3:27" x14ac:dyDescent="0.35">
      <c r="C29" s="74" t="s">
        <v>175</v>
      </c>
      <c r="D29" s="16"/>
      <c r="E29" s="16"/>
      <c r="F29" s="28" t="s">
        <v>86</v>
      </c>
      <c r="G29" s="16"/>
      <c r="H29" s="16"/>
      <c r="I29" s="16"/>
      <c r="J29" s="16"/>
      <c r="K29" s="16"/>
      <c r="L29" s="28" t="s">
        <v>209</v>
      </c>
      <c r="M29" s="16"/>
      <c r="N29" s="16"/>
      <c r="O29" s="16"/>
      <c r="P29" s="16"/>
      <c r="Q29" s="16"/>
      <c r="R29" s="16"/>
      <c r="S29" s="74" t="s">
        <v>186</v>
      </c>
      <c r="T29" s="16"/>
      <c r="U29" s="16"/>
      <c r="V29" s="16"/>
      <c r="W29" s="16"/>
      <c r="X29" s="16"/>
      <c r="Y29" s="16"/>
      <c r="Z29" s="16"/>
      <c r="AA29" s="16"/>
    </row>
    <row r="30" spans="3:27" x14ac:dyDescent="0.35">
      <c r="C30" s="74"/>
      <c r="D30" s="16"/>
      <c r="E30" s="16"/>
      <c r="F30" s="28" t="s">
        <v>86</v>
      </c>
      <c r="G30" s="16"/>
      <c r="H30" s="16"/>
      <c r="I30" s="16"/>
      <c r="J30" s="16"/>
      <c r="K30" s="16"/>
      <c r="L30" s="74" t="s">
        <v>199</v>
      </c>
      <c r="M30" s="16"/>
      <c r="N30" s="16"/>
      <c r="O30" s="16"/>
      <c r="P30" s="16"/>
      <c r="Q30" s="16"/>
      <c r="R30" s="16"/>
      <c r="S30" s="74" t="s">
        <v>183</v>
      </c>
      <c r="T30" s="16"/>
      <c r="U30" s="16"/>
      <c r="V30" s="16"/>
      <c r="W30" s="16"/>
      <c r="X30" s="16"/>
      <c r="Y30" s="16"/>
      <c r="Z30" s="16"/>
      <c r="AA30" s="16"/>
    </row>
    <row r="31" spans="3:27" x14ac:dyDescent="0.35">
      <c r="C31" s="74"/>
      <c r="D31" s="16"/>
      <c r="E31" s="16"/>
      <c r="F31" s="16"/>
      <c r="G31" s="16"/>
      <c r="H31" s="16"/>
      <c r="I31" s="16"/>
      <c r="J31" s="16"/>
      <c r="K31" s="16"/>
      <c r="L31" s="74" t="s">
        <v>189</v>
      </c>
      <c r="M31" s="16"/>
      <c r="N31" s="16"/>
      <c r="O31" s="16"/>
      <c r="P31" s="16"/>
      <c r="Q31" s="16" t="s">
        <v>245</v>
      </c>
      <c r="R31" s="16"/>
      <c r="S31" s="74" t="s">
        <v>176</v>
      </c>
      <c r="T31" s="16"/>
      <c r="U31" s="16"/>
      <c r="V31" s="16"/>
      <c r="W31" s="16"/>
      <c r="X31" s="16"/>
      <c r="Y31" s="16"/>
      <c r="Z31" s="16"/>
      <c r="AA31" s="16"/>
    </row>
    <row r="32" spans="3:27" x14ac:dyDescent="0.35">
      <c r="C32" s="74" t="s">
        <v>176</v>
      </c>
      <c r="D32" s="16"/>
      <c r="E32" s="16"/>
      <c r="F32" s="28" t="s">
        <v>86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28" t="s">
        <v>209</v>
      </c>
      <c r="T32" s="16"/>
      <c r="U32" s="16"/>
      <c r="V32" s="16"/>
      <c r="W32" s="16"/>
      <c r="X32" s="16"/>
      <c r="Y32" s="16"/>
      <c r="Z32" s="16"/>
      <c r="AA32" s="16"/>
    </row>
    <row r="33" spans="3:27" x14ac:dyDescent="0.35">
      <c r="C33" s="74" t="s">
        <v>86</v>
      </c>
      <c r="D33" s="16"/>
      <c r="E33" s="16"/>
      <c r="F33" s="28" t="s">
        <v>86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35"/>
      <c r="S33" s="77" t="s">
        <v>210</v>
      </c>
      <c r="T33" s="35"/>
      <c r="U33" s="35"/>
      <c r="V33" s="35"/>
      <c r="W33" s="35"/>
      <c r="X33" s="35"/>
      <c r="Y33" s="16"/>
      <c r="Z33" s="16"/>
      <c r="AA33" s="16"/>
    </row>
    <row r="34" spans="3:27" x14ac:dyDescent="0.35">
      <c r="C34" s="74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74" t="s">
        <v>169</v>
      </c>
      <c r="T34" s="16"/>
      <c r="U34" s="16"/>
      <c r="V34" s="16"/>
      <c r="W34" s="16"/>
      <c r="X34" s="16"/>
      <c r="Y34" s="16"/>
      <c r="Z34" s="16"/>
      <c r="AA34" s="16"/>
    </row>
    <row r="35" spans="3:27" x14ac:dyDescent="0.35">
      <c r="C35" s="74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 t="s">
        <v>246</v>
      </c>
      <c r="R35" s="16"/>
      <c r="S35" s="74" t="s">
        <v>247</v>
      </c>
      <c r="T35" s="16"/>
      <c r="U35" s="16"/>
      <c r="V35" s="16"/>
      <c r="W35" s="16"/>
      <c r="X35" s="16"/>
      <c r="Y35" s="16"/>
      <c r="Z35" s="16"/>
      <c r="AA35" s="16"/>
    </row>
    <row r="36" spans="3:27" x14ac:dyDescent="0.35">
      <c r="C36" s="74" t="s">
        <v>86</v>
      </c>
      <c r="D36" s="16"/>
      <c r="E36" s="16"/>
      <c r="F36" s="28" t="s">
        <v>86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74" t="s">
        <v>199</v>
      </c>
      <c r="T36" s="16"/>
      <c r="U36" s="16"/>
      <c r="V36" s="16"/>
      <c r="W36" s="16"/>
      <c r="X36" s="16"/>
      <c r="Y36" s="16"/>
      <c r="Z36" s="16"/>
      <c r="AA36" s="16"/>
    </row>
    <row r="37" spans="3:27" x14ac:dyDescent="0.35">
      <c r="C37" s="74" t="s">
        <v>177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3:27" x14ac:dyDescent="0.35">
      <c r="C38" s="74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3:27" x14ac:dyDescent="0.35">
      <c r="C39" s="74"/>
      <c r="D39" s="16"/>
      <c r="E39" s="16"/>
      <c r="F39" s="28" t="s">
        <v>86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3:27" x14ac:dyDescent="0.35">
      <c r="C40" s="74"/>
      <c r="D40" s="16"/>
      <c r="E40" s="16"/>
      <c r="F40" s="28" t="s">
        <v>86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3:27" x14ac:dyDescent="0.35">
      <c r="C41" s="7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3:27" x14ac:dyDescent="0.35">
      <c r="C42" s="7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3:27" x14ac:dyDescent="0.35">
      <c r="C43" s="74" t="s">
        <v>86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3:27" x14ac:dyDescent="0.35">
      <c r="C44" s="74"/>
      <c r="D44" s="16"/>
      <c r="E44" s="16"/>
      <c r="F44" s="28" t="s">
        <v>86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3:27" x14ac:dyDescent="0.35">
      <c r="C45" s="74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3:27" x14ac:dyDescent="0.35">
      <c r="C46" s="74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3:27" x14ac:dyDescent="0.35">
      <c r="C47" s="74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3:27" x14ac:dyDescent="0.35">
      <c r="C48" s="74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3:27" x14ac:dyDescent="0.35">
      <c r="C49" s="74"/>
      <c r="D49" s="16"/>
      <c r="E49" s="16"/>
      <c r="F49" s="28" t="s">
        <v>86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3:27" x14ac:dyDescent="0.35">
      <c r="C50" s="74" t="s">
        <v>178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3:27" x14ac:dyDescent="0.35">
      <c r="C51" s="74" t="s">
        <v>86</v>
      </c>
      <c r="D51" s="16"/>
      <c r="E51" s="16"/>
      <c r="F51" s="28" t="s">
        <v>86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3:27" x14ac:dyDescent="0.35">
      <c r="C52" s="74" t="s">
        <v>179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3:27" x14ac:dyDescent="0.35">
      <c r="C53" s="74"/>
      <c r="D53" s="16"/>
      <c r="E53" s="16"/>
      <c r="F53" s="28" t="s">
        <v>86</v>
      </c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3:27" x14ac:dyDescent="0.35">
      <c r="C54" s="74"/>
      <c r="D54" s="16"/>
      <c r="E54" s="16"/>
      <c r="F54" s="28" t="s">
        <v>86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3:27" x14ac:dyDescent="0.35">
      <c r="C55" s="74" t="s">
        <v>198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3:27" x14ac:dyDescent="0.35">
      <c r="C56" s="74" t="s">
        <v>199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3:27" x14ac:dyDescent="0.35">
      <c r="C57" s="74" t="s">
        <v>200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3:27" x14ac:dyDescent="0.35">
      <c r="C58" s="7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3:27" x14ac:dyDescent="0.35">
      <c r="C59" s="74" t="s">
        <v>86</v>
      </c>
      <c r="D59" s="16"/>
      <c r="E59" s="16"/>
      <c r="F59" s="28" t="s">
        <v>86</v>
      </c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3:27" x14ac:dyDescent="0.35">
      <c r="C60" s="74" t="s">
        <v>180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3:27" x14ac:dyDescent="0.35">
      <c r="C61" s="74" t="s">
        <v>86</v>
      </c>
      <c r="D61" s="16"/>
      <c r="E61" s="16"/>
      <c r="F61" s="28" t="s">
        <v>210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3:27" x14ac:dyDescent="0.35">
      <c r="C62" s="74" t="s">
        <v>181</v>
      </c>
      <c r="D62" s="16"/>
      <c r="E62" s="16"/>
      <c r="F62" s="28" t="s">
        <v>86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3:27" x14ac:dyDescent="0.35">
      <c r="C63" s="74" t="s">
        <v>182</v>
      </c>
      <c r="D63" s="16"/>
      <c r="E63" s="16"/>
      <c r="F63" s="28" t="s">
        <v>86</v>
      </c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3:27" x14ac:dyDescent="0.35">
      <c r="C64" s="74"/>
      <c r="D64" s="16"/>
      <c r="E64" s="16"/>
      <c r="F64" s="28" t="s">
        <v>211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3:27" x14ac:dyDescent="0.35">
      <c r="C65" s="74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3:27" x14ac:dyDescent="0.35">
      <c r="C66" s="74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3:27" x14ac:dyDescent="0.35">
      <c r="C67" s="74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3:27" x14ac:dyDescent="0.35">
      <c r="C68" s="7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3:27" x14ac:dyDescent="0.35">
      <c r="C69" s="74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3:27" x14ac:dyDescent="0.35">
      <c r="C70" s="74" t="s">
        <v>86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3:27" x14ac:dyDescent="0.35">
      <c r="C71" s="74" t="s">
        <v>183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3:27" x14ac:dyDescent="0.35">
      <c r="C72" s="74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3:27" x14ac:dyDescent="0.35">
      <c r="C73" s="74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3:27" x14ac:dyDescent="0.35">
      <c r="C74" s="74" t="s">
        <v>86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3:27" x14ac:dyDescent="0.35">
      <c r="C75" s="74" t="s">
        <v>184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3:27" x14ac:dyDescent="0.35">
      <c r="C76" s="74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3:27" x14ac:dyDescent="0.35">
      <c r="C77" s="74" t="s">
        <v>185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3:27" x14ac:dyDescent="0.35">
      <c r="C78" s="74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3:27" x14ac:dyDescent="0.35">
      <c r="C79" s="74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3:27" x14ac:dyDescent="0.35">
      <c r="C80" s="74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3:27" x14ac:dyDescent="0.35">
      <c r="C81" s="74" t="s">
        <v>86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3:27" x14ac:dyDescent="0.35">
      <c r="C82" s="74" t="s">
        <v>86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3:27" x14ac:dyDescent="0.35">
      <c r="C83" s="74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3:27" x14ac:dyDescent="0.35">
      <c r="C84" s="74" t="s">
        <v>186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3:27" x14ac:dyDescent="0.35">
      <c r="C85" s="74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3:27" x14ac:dyDescent="0.35">
      <c r="C86" s="74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3:27" x14ac:dyDescent="0.35">
      <c r="C87" s="74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3:27" x14ac:dyDescent="0.35">
      <c r="C88" s="74" t="s">
        <v>187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3:27" x14ac:dyDescent="0.35">
      <c r="C89" s="74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3:27" x14ac:dyDescent="0.35">
      <c r="C90" s="74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3:27" x14ac:dyDescent="0.35">
      <c r="C91" s="74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3:27" x14ac:dyDescent="0.35">
      <c r="C92" s="74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3:27" x14ac:dyDescent="0.35">
      <c r="C93" s="74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3:27" x14ac:dyDescent="0.35">
      <c r="C94" s="74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3:27" x14ac:dyDescent="0.35">
      <c r="C95" s="74" t="s">
        <v>188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3:27" x14ac:dyDescent="0.35">
      <c r="C96" s="74" t="s">
        <v>189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3:27" x14ac:dyDescent="0.35">
      <c r="C97" s="74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3:27" x14ac:dyDescent="0.35">
      <c r="C98" s="74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3:27" x14ac:dyDescent="0.35">
      <c r="C99" s="74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3:27" x14ac:dyDescent="0.35">
      <c r="C100" s="74" t="s">
        <v>86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3:27" x14ac:dyDescent="0.35">
      <c r="C101" s="74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3:27" x14ac:dyDescent="0.35">
      <c r="C102" s="74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3:27" x14ac:dyDescent="0.35">
      <c r="C103" s="74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3:27" x14ac:dyDescent="0.35">
      <c r="C104" s="74" t="s">
        <v>86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3:27" x14ac:dyDescent="0.35">
      <c r="C105" s="74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3:27" x14ac:dyDescent="0.35">
      <c r="C106" s="74" t="s">
        <v>86</v>
      </c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3:27" x14ac:dyDescent="0.35">
      <c r="C107" s="74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3:27" x14ac:dyDescent="0.35">
      <c r="C108" s="74" t="s">
        <v>86</v>
      </c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3:27" x14ac:dyDescent="0.35">
      <c r="C109" s="74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3:27" x14ac:dyDescent="0.35">
      <c r="C110" s="74" t="s">
        <v>86</v>
      </c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3:27" x14ac:dyDescent="0.35">
      <c r="C111" s="74" t="s">
        <v>86</v>
      </c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3:27" x14ac:dyDescent="0.35">
      <c r="C112" s="74" t="s">
        <v>190</v>
      </c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3:27" x14ac:dyDescent="0.35">
      <c r="C113" s="74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3:27" x14ac:dyDescent="0.35">
      <c r="C114" s="74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3:27" x14ac:dyDescent="0.35">
      <c r="C115" s="74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3:27" x14ac:dyDescent="0.35">
      <c r="C116" s="74" t="s">
        <v>191</v>
      </c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3:27" x14ac:dyDescent="0.35">
      <c r="C117" s="74" t="s">
        <v>192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3:27" x14ac:dyDescent="0.35">
      <c r="C118" s="74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3:27" x14ac:dyDescent="0.35">
      <c r="C119" s="74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3:27" x14ac:dyDescent="0.35">
      <c r="C120" s="74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3:27" x14ac:dyDescent="0.35">
      <c r="C121" s="74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3:27" x14ac:dyDescent="0.35">
      <c r="C122" s="74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3:27" x14ac:dyDescent="0.35">
      <c r="C123" s="74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3:27" x14ac:dyDescent="0.35">
      <c r="C124" s="74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3:27" x14ac:dyDescent="0.35">
      <c r="C125" s="74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3:27" x14ac:dyDescent="0.35">
      <c r="C126" s="74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3:27" x14ac:dyDescent="0.35">
      <c r="C127" s="74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3:27" x14ac:dyDescent="0.35">
      <c r="C128" s="74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3:27" x14ac:dyDescent="0.35">
      <c r="C129" s="74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3:27" x14ac:dyDescent="0.35">
      <c r="C130" s="74" t="s">
        <v>86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3:27" x14ac:dyDescent="0.35">
      <c r="C131" s="74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3:27" x14ac:dyDescent="0.35">
      <c r="C132" s="74" t="s">
        <v>86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3:27" x14ac:dyDescent="0.35">
      <c r="C133" s="74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3:27" x14ac:dyDescent="0.35">
      <c r="C134" s="74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3:27" x14ac:dyDescent="0.35">
      <c r="C135" s="74" t="s">
        <v>193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3:27" x14ac:dyDescent="0.35">
      <c r="C136" s="74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3:27" x14ac:dyDescent="0.35">
      <c r="C137" s="74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3:27" x14ac:dyDescent="0.35">
      <c r="C138" s="74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3:27" x14ac:dyDescent="0.35">
      <c r="C139" s="74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3:27" x14ac:dyDescent="0.35">
      <c r="C140" s="74" t="s">
        <v>86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3:27" x14ac:dyDescent="0.35">
      <c r="C141" s="74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3:27" x14ac:dyDescent="0.35">
      <c r="C142" s="74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3:27" x14ac:dyDescent="0.35">
      <c r="C143" s="74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3:27" x14ac:dyDescent="0.35">
      <c r="C144" s="74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3:27" x14ac:dyDescent="0.35">
      <c r="C145" s="74" t="s">
        <v>86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3:27" x14ac:dyDescent="0.35">
      <c r="C146" s="74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3:27" x14ac:dyDescent="0.35">
      <c r="C147" s="74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3:27" x14ac:dyDescent="0.35">
      <c r="C148" s="74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3:27" x14ac:dyDescent="0.35">
      <c r="C149" s="74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3:27" x14ac:dyDescent="0.35">
      <c r="C150" s="74" t="s">
        <v>194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3:27" x14ac:dyDescent="0.35">
      <c r="C151" s="74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3:27" x14ac:dyDescent="0.35">
      <c r="C152" s="74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3:27" x14ac:dyDescent="0.35">
      <c r="C153" s="74" t="s">
        <v>86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3:27" x14ac:dyDescent="0.35">
      <c r="C154" s="74" t="s">
        <v>86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3:27" x14ac:dyDescent="0.35">
      <c r="C155" s="74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3:27" x14ac:dyDescent="0.35">
      <c r="C156" s="74" t="s">
        <v>195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3:27" x14ac:dyDescent="0.35">
      <c r="C157" s="74" t="s">
        <v>196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3:27" x14ac:dyDescent="0.35">
      <c r="C158" s="74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3:27" x14ac:dyDescent="0.35">
      <c r="C159" s="74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3:27" x14ac:dyDescent="0.35">
      <c r="C160" s="74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3:27" x14ac:dyDescent="0.35">
      <c r="C161" s="74" t="s">
        <v>86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3:27" x14ac:dyDescent="0.35">
      <c r="C162" s="74" t="s">
        <v>86</v>
      </c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3:27" x14ac:dyDescent="0.35">
      <c r="C163" s="74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3:27" x14ac:dyDescent="0.35">
      <c r="C164" s="74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3:27" x14ac:dyDescent="0.35">
      <c r="C165" s="74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3:27" x14ac:dyDescent="0.35">
      <c r="C166" s="74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3:27" x14ac:dyDescent="0.35">
      <c r="C167" s="74" t="s">
        <v>86</v>
      </c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3:27" x14ac:dyDescent="0.35">
      <c r="C168" s="74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3:27" x14ac:dyDescent="0.35">
      <c r="C169" s="74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3:27" x14ac:dyDescent="0.35">
      <c r="C170" s="74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3:27" x14ac:dyDescent="0.35">
      <c r="C171" s="74" t="s">
        <v>86</v>
      </c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3:27" x14ac:dyDescent="0.35">
      <c r="C172" s="74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3:27" x14ac:dyDescent="0.35">
      <c r="C173" s="74" t="s">
        <v>197</v>
      </c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3:27" x14ac:dyDescent="0.35">
      <c r="C174" s="74" t="s">
        <v>86</v>
      </c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3:27" x14ac:dyDescent="0.35">
      <c r="C175" s="74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3:27" x14ac:dyDescent="0.35">
      <c r="C176" s="74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3:27" x14ac:dyDescent="0.35">
      <c r="C177" s="74" t="s">
        <v>86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3:27" x14ac:dyDescent="0.35">
      <c r="C178" s="74" t="s">
        <v>201</v>
      </c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3:27" x14ac:dyDescent="0.35"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3:27" x14ac:dyDescent="0.35"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3:27" x14ac:dyDescent="0.35"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3:27" x14ac:dyDescent="0.35"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3:27" x14ac:dyDescent="0.35"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3:27" x14ac:dyDescent="0.35"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3:27" x14ac:dyDescent="0.35"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</sheetData>
  <autoFilter ref="C3:C4" xr:uid="{40B798E4-A3FB-47EE-9191-C439C2090FD6}">
    <sortState xmlns:xlrd2="http://schemas.microsoft.com/office/spreadsheetml/2017/richdata2" ref="C4">
      <sortCondition ref="C3:C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DC4E1-9CB0-40D5-8C27-86BA35A6525E}">
  <dimension ref="A1:AH383"/>
  <sheetViews>
    <sheetView topLeftCell="A304" zoomScale="52" zoomScaleNormal="52" workbookViewId="0">
      <selection activeCell="K335" sqref="K335"/>
    </sheetView>
  </sheetViews>
  <sheetFormatPr baseColWidth="10" defaultRowHeight="14.5" x14ac:dyDescent="0.35"/>
  <cols>
    <col min="5" max="5" width="56.36328125" customWidth="1"/>
    <col min="6" max="6" width="11.36328125" bestFit="1" customWidth="1"/>
    <col min="8" max="8" width="11.36328125" bestFit="1" customWidth="1"/>
  </cols>
  <sheetData>
    <row r="1" spans="1:34" x14ac:dyDescent="0.3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x14ac:dyDescent="0.3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</row>
    <row r="3" spans="1:34" x14ac:dyDescent="0.3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 t="s">
        <v>231</v>
      </c>
      <c r="Y3" s="16"/>
      <c r="Z3" s="16"/>
      <c r="AA3" s="16"/>
      <c r="AB3" s="16"/>
      <c r="AC3" s="16"/>
      <c r="AD3" s="16"/>
      <c r="AE3" s="16"/>
      <c r="AF3" s="16"/>
      <c r="AG3" s="16"/>
      <c r="AH3" s="16"/>
    </row>
    <row r="4" spans="1:34" x14ac:dyDescent="0.35">
      <c r="A4" s="16"/>
      <c r="B4" s="16"/>
      <c r="C4" s="16"/>
      <c r="D4" s="16"/>
      <c r="E4" s="16"/>
      <c r="F4" s="51" t="s">
        <v>230</v>
      </c>
      <c r="G4" s="51"/>
      <c r="H4" s="16"/>
      <c r="I4" s="16"/>
      <c r="J4" s="16"/>
      <c r="K4" s="16"/>
      <c r="L4" s="52" t="s">
        <v>229</v>
      </c>
      <c r="M4" s="52"/>
      <c r="N4" s="16"/>
      <c r="O4" s="16"/>
      <c r="P4" s="53" t="s">
        <v>228</v>
      </c>
      <c r="Q4" s="53"/>
      <c r="R4" s="16"/>
      <c r="S4" s="16"/>
      <c r="T4" s="16"/>
      <c r="U4" s="16"/>
      <c r="V4" s="16"/>
      <c r="W4" s="24" t="s">
        <v>214</v>
      </c>
      <c r="X4" s="24"/>
      <c r="Y4" s="24"/>
      <c r="Z4" s="24"/>
      <c r="AA4" s="26" t="s">
        <v>215</v>
      </c>
      <c r="AB4" s="26"/>
      <c r="AC4" s="26"/>
      <c r="AD4" s="16"/>
      <c r="AE4" s="16"/>
      <c r="AF4" s="16"/>
      <c r="AG4" s="16"/>
      <c r="AH4" s="16"/>
    </row>
    <row r="5" spans="1:34" x14ac:dyDescent="0.35">
      <c r="A5" s="16"/>
      <c r="B5" s="16" t="s">
        <v>165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</row>
    <row r="6" spans="1:34" x14ac:dyDescent="0.35">
      <c r="A6" s="16"/>
      <c r="B6" s="16"/>
      <c r="C6" s="16"/>
      <c r="D6" s="16"/>
      <c r="E6" s="16" t="s">
        <v>166</v>
      </c>
      <c r="F6" s="16" t="s">
        <v>167</v>
      </c>
      <c r="G6" s="16" t="s">
        <v>168</v>
      </c>
      <c r="H6" s="16" t="s">
        <v>212</v>
      </c>
      <c r="I6" s="16"/>
      <c r="J6" s="16"/>
      <c r="K6" s="16" t="s">
        <v>9</v>
      </c>
      <c r="L6" s="16" t="s">
        <v>14</v>
      </c>
      <c r="M6" s="16" t="s">
        <v>19</v>
      </c>
      <c r="N6" s="16"/>
      <c r="O6" s="16"/>
      <c r="P6" s="16" t="s">
        <v>213</v>
      </c>
      <c r="Q6" s="16" t="s">
        <v>6</v>
      </c>
      <c r="R6" s="16" t="s">
        <v>11</v>
      </c>
      <c r="S6" s="16" t="s">
        <v>137</v>
      </c>
      <c r="T6" s="16" t="s">
        <v>16</v>
      </c>
      <c r="U6" s="16"/>
      <c r="V6" s="16"/>
      <c r="W6" s="16" t="s">
        <v>64</v>
      </c>
      <c r="X6" s="16" t="s">
        <v>66</v>
      </c>
      <c r="Y6" s="16" t="s">
        <v>68</v>
      </c>
      <c r="Z6" s="16"/>
      <c r="AA6" s="16" t="s">
        <v>24</v>
      </c>
      <c r="AB6" s="16"/>
      <c r="AC6" s="51" t="s">
        <v>41</v>
      </c>
      <c r="AD6" s="51" t="s">
        <v>48</v>
      </c>
      <c r="AE6" s="54" t="s">
        <v>60</v>
      </c>
      <c r="AF6" s="16"/>
      <c r="AG6" s="16"/>
      <c r="AH6" s="16"/>
    </row>
    <row r="7" spans="1:34" x14ac:dyDescent="0.35">
      <c r="A7" s="16"/>
      <c r="B7" s="28" t="s">
        <v>156</v>
      </c>
      <c r="C7" s="16"/>
      <c r="D7" s="16"/>
      <c r="E7" s="55">
        <v>3</v>
      </c>
      <c r="F7" s="55">
        <v>1</v>
      </c>
      <c r="G7" s="55">
        <v>3</v>
      </c>
      <c r="H7" s="55" t="s">
        <v>169</v>
      </c>
      <c r="I7" s="16"/>
      <c r="J7" s="16"/>
      <c r="K7" s="28">
        <v>1</v>
      </c>
      <c r="L7" s="28">
        <v>1</v>
      </c>
      <c r="M7" s="28">
        <v>1</v>
      </c>
      <c r="N7" s="28"/>
      <c r="O7" s="16"/>
      <c r="P7" s="56">
        <v>4</v>
      </c>
      <c r="Q7" s="56">
        <v>5</v>
      </c>
      <c r="R7" s="56">
        <v>2</v>
      </c>
      <c r="S7" s="56">
        <v>3</v>
      </c>
      <c r="T7" s="56">
        <v>5</v>
      </c>
      <c r="U7" s="16"/>
      <c r="V7" s="16"/>
      <c r="W7" s="56">
        <v>1</v>
      </c>
      <c r="X7" s="56">
        <v>1</v>
      </c>
      <c r="Y7" s="56">
        <v>2</v>
      </c>
      <c r="Z7" s="16"/>
      <c r="AA7" s="56">
        <v>1</v>
      </c>
      <c r="AB7" s="16"/>
      <c r="AC7" s="56">
        <v>1</v>
      </c>
      <c r="AD7" s="28">
        <v>1</v>
      </c>
      <c r="AE7" s="28">
        <v>1</v>
      </c>
      <c r="AF7" s="16"/>
      <c r="AG7" s="16"/>
      <c r="AH7" s="16"/>
    </row>
    <row r="8" spans="1:34" x14ac:dyDescent="0.35">
      <c r="A8" s="16"/>
      <c r="B8" s="28" t="s">
        <v>157</v>
      </c>
      <c r="C8" s="16"/>
      <c r="D8" s="16"/>
      <c r="E8" s="28">
        <v>5</v>
      </c>
      <c r="F8" s="28">
        <v>5</v>
      </c>
      <c r="G8" s="28">
        <v>1</v>
      </c>
      <c r="H8" s="16"/>
      <c r="I8" s="16"/>
      <c r="J8" s="16"/>
      <c r="K8" s="28">
        <v>5</v>
      </c>
      <c r="L8" s="28">
        <v>5</v>
      </c>
      <c r="M8" s="28">
        <v>2</v>
      </c>
      <c r="N8" s="28"/>
      <c r="O8" s="16"/>
      <c r="P8" s="28">
        <v>3</v>
      </c>
      <c r="Q8" s="28">
        <v>5</v>
      </c>
      <c r="R8" s="28">
        <v>1</v>
      </c>
      <c r="S8" s="28">
        <v>1</v>
      </c>
      <c r="T8" s="28">
        <v>2</v>
      </c>
      <c r="U8" s="16"/>
      <c r="V8" s="16"/>
      <c r="W8" s="28">
        <v>3</v>
      </c>
      <c r="X8" s="28">
        <v>3</v>
      </c>
      <c r="Y8" s="28">
        <v>4</v>
      </c>
      <c r="Z8" s="16"/>
      <c r="AA8" s="28">
        <v>4</v>
      </c>
      <c r="AB8" s="16"/>
      <c r="AC8" s="28">
        <v>3</v>
      </c>
      <c r="AD8" s="28">
        <v>5</v>
      </c>
      <c r="AE8" s="28">
        <v>5</v>
      </c>
      <c r="AF8" s="16"/>
      <c r="AG8" s="16"/>
      <c r="AH8" s="16"/>
    </row>
    <row r="9" spans="1:34" x14ac:dyDescent="0.35">
      <c r="A9" s="16"/>
      <c r="B9" s="28" t="s">
        <v>158</v>
      </c>
      <c r="C9" s="16"/>
      <c r="D9" s="16"/>
      <c r="E9" s="28">
        <v>3</v>
      </c>
      <c r="F9" s="28">
        <v>2</v>
      </c>
      <c r="G9" s="28">
        <v>5</v>
      </c>
      <c r="H9" s="28" t="s">
        <v>86</v>
      </c>
      <c r="I9" s="16"/>
      <c r="J9" s="16"/>
      <c r="K9" s="28">
        <v>2</v>
      </c>
      <c r="L9" s="28">
        <v>2</v>
      </c>
      <c r="M9" s="28">
        <v>4</v>
      </c>
      <c r="N9" s="28"/>
      <c r="O9" s="16"/>
      <c r="P9" s="28">
        <v>3</v>
      </c>
      <c r="Q9" s="28">
        <v>4</v>
      </c>
      <c r="R9" s="28">
        <v>4</v>
      </c>
      <c r="S9" s="28">
        <v>3</v>
      </c>
      <c r="T9" s="28">
        <v>5</v>
      </c>
      <c r="U9" s="16"/>
      <c r="V9" s="16"/>
      <c r="W9" s="28">
        <v>3</v>
      </c>
      <c r="X9" s="28">
        <v>2</v>
      </c>
      <c r="Y9" s="28">
        <v>3</v>
      </c>
      <c r="Z9" s="16"/>
      <c r="AA9" s="28">
        <v>3</v>
      </c>
      <c r="AB9" s="16"/>
      <c r="AC9" s="28">
        <v>4</v>
      </c>
      <c r="AD9" s="28">
        <v>4</v>
      </c>
      <c r="AE9" s="28">
        <v>4</v>
      </c>
      <c r="AF9" s="16"/>
      <c r="AG9" s="16"/>
      <c r="AH9" s="16"/>
    </row>
    <row r="10" spans="1:34" x14ac:dyDescent="0.35">
      <c r="A10" s="16"/>
      <c r="B10" s="28" t="s">
        <v>159</v>
      </c>
      <c r="C10" s="16"/>
      <c r="D10" s="16"/>
      <c r="E10" s="28">
        <v>4</v>
      </c>
      <c r="F10" s="28">
        <v>5</v>
      </c>
      <c r="G10" s="28">
        <v>5</v>
      </c>
      <c r="H10" s="28" t="s">
        <v>170</v>
      </c>
      <c r="I10" s="16"/>
      <c r="J10" s="16"/>
      <c r="K10" s="28">
        <v>4</v>
      </c>
      <c r="L10" s="28">
        <v>5</v>
      </c>
      <c r="M10" s="28">
        <v>3</v>
      </c>
      <c r="N10" s="28"/>
      <c r="O10" s="16"/>
      <c r="P10" s="28">
        <v>5</v>
      </c>
      <c r="Q10" s="28">
        <v>5</v>
      </c>
      <c r="R10" s="28">
        <v>5</v>
      </c>
      <c r="S10" s="28">
        <v>4</v>
      </c>
      <c r="T10" s="28">
        <v>5</v>
      </c>
      <c r="U10" s="16"/>
      <c r="V10" s="16"/>
      <c r="W10" s="28">
        <v>3</v>
      </c>
      <c r="X10" s="28">
        <v>3</v>
      </c>
      <c r="Y10" s="28">
        <v>4</v>
      </c>
      <c r="Z10" s="16"/>
      <c r="AA10" s="28">
        <v>4</v>
      </c>
      <c r="AB10" s="16"/>
      <c r="AC10" s="28">
        <v>4</v>
      </c>
      <c r="AD10" s="28">
        <v>4</v>
      </c>
      <c r="AE10" s="28">
        <v>5</v>
      </c>
      <c r="AF10" s="16"/>
      <c r="AG10" s="16"/>
      <c r="AH10" s="16"/>
    </row>
    <row r="11" spans="1:34" x14ac:dyDescent="0.35">
      <c r="A11" s="16"/>
      <c r="B11" s="28" t="s">
        <v>159</v>
      </c>
      <c r="C11" s="16"/>
      <c r="D11" s="16"/>
      <c r="E11" s="28">
        <v>3</v>
      </c>
      <c r="F11" s="28">
        <v>4</v>
      </c>
      <c r="G11" s="28">
        <v>4</v>
      </c>
      <c r="H11" s="16"/>
      <c r="I11" s="16"/>
      <c r="J11" s="16"/>
      <c r="K11" s="28">
        <v>4</v>
      </c>
      <c r="L11" s="28">
        <v>4</v>
      </c>
      <c r="M11" s="28">
        <v>2</v>
      </c>
      <c r="N11" s="28"/>
      <c r="O11" s="16"/>
      <c r="P11" s="28">
        <v>4</v>
      </c>
      <c r="Q11" s="28">
        <v>5</v>
      </c>
      <c r="R11" s="28">
        <v>4</v>
      </c>
      <c r="S11" s="28">
        <v>3</v>
      </c>
      <c r="T11" s="28">
        <v>4</v>
      </c>
      <c r="U11" s="16"/>
      <c r="V11" s="16"/>
      <c r="W11" s="28">
        <v>3</v>
      </c>
      <c r="X11" s="28">
        <v>3</v>
      </c>
      <c r="Y11" s="28">
        <v>3</v>
      </c>
      <c r="Z11" s="16"/>
      <c r="AA11" s="28">
        <v>2</v>
      </c>
      <c r="AB11" s="16"/>
      <c r="AC11" s="28">
        <v>2</v>
      </c>
      <c r="AD11" s="28">
        <v>2</v>
      </c>
      <c r="AE11" s="28">
        <v>2</v>
      </c>
      <c r="AF11" s="16"/>
      <c r="AG11" s="16"/>
      <c r="AH11" s="16"/>
    </row>
    <row r="12" spans="1:34" x14ac:dyDescent="0.35">
      <c r="A12" s="16"/>
      <c r="B12" s="28" t="s">
        <v>159</v>
      </c>
      <c r="C12" s="16"/>
      <c r="D12" s="16"/>
      <c r="E12" s="28">
        <v>4</v>
      </c>
      <c r="F12" s="28">
        <v>4</v>
      </c>
      <c r="G12" s="28">
        <v>5</v>
      </c>
      <c r="H12" s="16"/>
      <c r="I12" s="16"/>
      <c r="J12" s="16"/>
      <c r="K12" s="28">
        <v>2</v>
      </c>
      <c r="L12" s="28">
        <v>3</v>
      </c>
      <c r="M12" s="28">
        <v>1</v>
      </c>
      <c r="N12" s="28"/>
      <c r="O12" s="16"/>
      <c r="P12" s="28">
        <v>2</v>
      </c>
      <c r="Q12" s="28">
        <v>3</v>
      </c>
      <c r="R12" s="28">
        <v>3</v>
      </c>
      <c r="S12" s="28">
        <v>2</v>
      </c>
      <c r="T12" s="28">
        <v>4</v>
      </c>
      <c r="U12" s="16"/>
      <c r="V12" s="16"/>
      <c r="W12" s="28">
        <v>1</v>
      </c>
      <c r="X12" s="28">
        <v>1</v>
      </c>
      <c r="Y12" s="28">
        <v>1</v>
      </c>
      <c r="Z12" s="16"/>
      <c r="AA12" s="28">
        <v>2</v>
      </c>
      <c r="AB12" s="16"/>
      <c r="AC12" s="28">
        <v>2</v>
      </c>
      <c r="AD12" s="28">
        <v>4</v>
      </c>
      <c r="AE12" s="28">
        <v>2</v>
      </c>
      <c r="AF12" s="16"/>
      <c r="AG12" s="16"/>
      <c r="AH12" s="16"/>
    </row>
    <row r="13" spans="1:34" x14ac:dyDescent="0.35">
      <c r="A13" s="16"/>
      <c r="B13" s="28" t="s">
        <v>159</v>
      </c>
      <c r="C13" s="16"/>
      <c r="D13" s="16"/>
      <c r="E13" s="28">
        <v>4</v>
      </c>
      <c r="F13" s="28">
        <v>3</v>
      </c>
      <c r="G13" s="28">
        <v>2</v>
      </c>
      <c r="H13" s="28" t="s">
        <v>171</v>
      </c>
      <c r="I13" s="16"/>
      <c r="J13" s="16"/>
      <c r="K13" s="28">
        <v>2</v>
      </c>
      <c r="L13" s="28">
        <v>2</v>
      </c>
      <c r="M13" s="28">
        <v>2</v>
      </c>
      <c r="N13" s="28"/>
      <c r="O13" s="16"/>
      <c r="P13" s="28">
        <v>3</v>
      </c>
      <c r="Q13" s="28">
        <v>5</v>
      </c>
      <c r="R13" s="28">
        <v>5</v>
      </c>
      <c r="S13" s="28">
        <v>4</v>
      </c>
      <c r="T13" s="28">
        <v>4</v>
      </c>
      <c r="U13" s="16"/>
      <c r="V13" s="16"/>
      <c r="W13" s="28">
        <v>4</v>
      </c>
      <c r="X13" s="28">
        <v>3</v>
      </c>
      <c r="Y13" s="28">
        <v>2</v>
      </c>
      <c r="Z13" s="16"/>
      <c r="AA13" s="28">
        <v>2</v>
      </c>
      <c r="AB13" s="16"/>
      <c r="AC13" s="28">
        <v>2</v>
      </c>
      <c r="AD13" s="28">
        <v>2</v>
      </c>
      <c r="AE13" s="28">
        <v>3</v>
      </c>
      <c r="AF13" s="16"/>
      <c r="AG13" s="16"/>
      <c r="AH13" s="16"/>
    </row>
    <row r="14" spans="1:34" x14ac:dyDescent="0.35">
      <c r="A14" s="16"/>
      <c r="B14" s="28" t="s">
        <v>159</v>
      </c>
      <c r="C14" s="16"/>
      <c r="D14" s="16"/>
      <c r="E14" s="28">
        <v>4</v>
      </c>
      <c r="F14" s="28">
        <v>3</v>
      </c>
      <c r="G14" s="28">
        <v>3</v>
      </c>
      <c r="H14" s="16"/>
      <c r="I14" s="16"/>
      <c r="J14" s="16"/>
      <c r="K14" s="28">
        <v>3</v>
      </c>
      <c r="L14" s="28">
        <v>3</v>
      </c>
      <c r="M14" s="28">
        <v>2</v>
      </c>
      <c r="N14" s="28"/>
      <c r="O14" s="16"/>
      <c r="P14" s="28">
        <v>4</v>
      </c>
      <c r="Q14" s="28">
        <v>4</v>
      </c>
      <c r="R14" s="28">
        <v>3</v>
      </c>
      <c r="S14" s="28">
        <v>3</v>
      </c>
      <c r="T14" s="28">
        <v>4</v>
      </c>
      <c r="U14" s="16"/>
      <c r="V14" s="16"/>
      <c r="W14" s="28">
        <v>4</v>
      </c>
      <c r="X14" s="28">
        <v>3</v>
      </c>
      <c r="Y14" s="28">
        <v>3</v>
      </c>
      <c r="Z14" s="16"/>
      <c r="AA14" s="28">
        <v>3</v>
      </c>
      <c r="AB14" s="16"/>
      <c r="AC14" s="28">
        <v>2</v>
      </c>
      <c r="AD14" s="28">
        <v>2</v>
      </c>
      <c r="AE14" s="28">
        <v>2</v>
      </c>
      <c r="AF14" s="16"/>
      <c r="AG14" s="16"/>
      <c r="AH14" s="16"/>
    </row>
    <row r="15" spans="1:34" x14ac:dyDescent="0.35">
      <c r="A15" s="16"/>
      <c r="B15" s="28" t="s">
        <v>159</v>
      </c>
      <c r="C15" s="16"/>
      <c r="D15" s="16"/>
      <c r="E15" s="28">
        <v>4</v>
      </c>
      <c r="F15" s="28">
        <v>5</v>
      </c>
      <c r="G15" s="28">
        <v>5</v>
      </c>
      <c r="H15" s="16"/>
      <c r="I15" s="16"/>
      <c r="J15" s="16"/>
      <c r="K15" s="28">
        <v>5</v>
      </c>
      <c r="L15" s="28">
        <v>5</v>
      </c>
      <c r="M15" s="28">
        <v>3</v>
      </c>
      <c r="N15" s="28"/>
      <c r="O15" s="16"/>
      <c r="P15" s="28">
        <v>3</v>
      </c>
      <c r="Q15" s="28">
        <v>4</v>
      </c>
      <c r="R15" s="28">
        <v>4</v>
      </c>
      <c r="S15" s="28">
        <v>3</v>
      </c>
      <c r="T15" s="28">
        <v>5</v>
      </c>
      <c r="U15" s="16"/>
      <c r="V15" s="16"/>
      <c r="W15" s="28">
        <v>3</v>
      </c>
      <c r="X15" s="28">
        <v>4</v>
      </c>
      <c r="Y15" s="28">
        <v>5</v>
      </c>
      <c r="Z15" s="16"/>
      <c r="AA15" s="28">
        <v>3</v>
      </c>
      <c r="AB15" s="16"/>
      <c r="AC15" s="28">
        <v>4</v>
      </c>
      <c r="AD15" s="28">
        <v>4</v>
      </c>
      <c r="AE15" s="28">
        <v>4</v>
      </c>
      <c r="AF15" s="16"/>
      <c r="AG15" s="16"/>
      <c r="AH15" s="16"/>
    </row>
    <row r="16" spans="1:34" x14ac:dyDescent="0.35">
      <c r="A16" s="16"/>
      <c r="B16" s="28" t="s">
        <v>159</v>
      </c>
      <c r="C16" s="16"/>
      <c r="D16" s="16"/>
      <c r="E16" s="28">
        <v>5</v>
      </c>
      <c r="F16" s="28">
        <v>5</v>
      </c>
      <c r="G16" s="28">
        <v>5</v>
      </c>
      <c r="H16" s="28" t="s">
        <v>86</v>
      </c>
      <c r="I16" s="16"/>
      <c r="J16" s="16"/>
      <c r="K16" s="28">
        <v>1</v>
      </c>
      <c r="L16" s="28">
        <v>1</v>
      </c>
      <c r="M16" s="28">
        <v>1</v>
      </c>
      <c r="N16" s="28"/>
      <c r="O16" s="16"/>
      <c r="P16" s="28">
        <v>4</v>
      </c>
      <c r="Q16" s="28">
        <v>5</v>
      </c>
      <c r="R16" s="28">
        <v>5</v>
      </c>
      <c r="S16" s="28">
        <v>1</v>
      </c>
      <c r="T16" s="28">
        <v>5</v>
      </c>
      <c r="U16" s="16"/>
      <c r="V16" s="16"/>
      <c r="W16" s="28">
        <v>2</v>
      </c>
      <c r="X16" s="28">
        <v>1</v>
      </c>
      <c r="Y16" s="28">
        <v>1</v>
      </c>
      <c r="Z16" s="16"/>
      <c r="AA16" s="28">
        <v>1</v>
      </c>
      <c r="AB16" s="16"/>
      <c r="AC16" s="28">
        <v>5</v>
      </c>
      <c r="AD16" s="28">
        <v>1</v>
      </c>
      <c r="AE16" s="28">
        <v>5</v>
      </c>
      <c r="AF16" s="16"/>
      <c r="AG16" s="16"/>
      <c r="AH16" s="16"/>
    </row>
    <row r="17" spans="1:34" x14ac:dyDescent="0.35">
      <c r="A17" s="16"/>
      <c r="B17" s="28" t="s">
        <v>159</v>
      </c>
      <c r="C17" s="16"/>
      <c r="D17" s="16"/>
      <c r="E17" s="28">
        <v>4</v>
      </c>
      <c r="F17" s="28">
        <v>5</v>
      </c>
      <c r="G17" s="28">
        <v>5</v>
      </c>
      <c r="H17" s="16"/>
      <c r="I17" s="16"/>
      <c r="J17" s="16"/>
      <c r="K17" s="28">
        <v>2</v>
      </c>
      <c r="L17" s="28">
        <v>1</v>
      </c>
      <c r="M17" s="28">
        <v>4</v>
      </c>
      <c r="N17" s="28"/>
      <c r="O17" s="16"/>
      <c r="P17" s="28">
        <v>3</v>
      </c>
      <c r="Q17" s="28">
        <v>5</v>
      </c>
      <c r="R17" s="28">
        <v>4</v>
      </c>
      <c r="S17" s="28">
        <v>4</v>
      </c>
      <c r="T17" s="28">
        <v>4</v>
      </c>
      <c r="U17" s="16"/>
      <c r="V17" s="16"/>
      <c r="W17" s="28">
        <v>5</v>
      </c>
      <c r="X17" s="28">
        <v>5</v>
      </c>
      <c r="Y17" s="28">
        <v>5</v>
      </c>
      <c r="Z17" s="16"/>
      <c r="AA17" s="28">
        <v>4</v>
      </c>
      <c r="AB17" s="16"/>
      <c r="AC17" s="28">
        <v>4</v>
      </c>
      <c r="AD17" s="28">
        <v>4</v>
      </c>
      <c r="AE17" s="28">
        <v>4</v>
      </c>
      <c r="AF17" s="16"/>
      <c r="AG17" s="16"/>
      <c r="AH17" s="16"/>
    </row>
    <row r="18" spans="1:34" x14ac:dyDescent="0.35">
      <c r="A18" s="16"/>
      <c r="B18" s="28" t="s">
        <v>159</v>
      </c>
      <c r="C18" s="16"/>
      <c r="D18" s="16"/>
      <c r="E18" s="28">
        <v>4</v>
      </c>
      <c r="F18" s="28">
        <v>5</v>
      </c>
      <c r="G18" s="28">
        <v>5</v>
      </c>
      <c r="H18" s="28" t="s">
        <v>172</v>
      </c>
      <c r="I18" s="16"/>
      <c r="J18" s="16"/>
      <c r="K18" s="28">
        <v>3</v>
      </c>
      <c r="L18" s="28">
        <v>4</v>
      </c>
      <c r="M18" s="28">
        <v>3</v>
      </c>
      <c r="N18" s="28"/>
      <c r="O18" s="16"/>
      <c r="P18" s="28">
        <v>3</v>
      </c>
      <c r="Q18" s="28">
        <v>5</v>
      </c>
      <c r="R18" s="28">
        <v>4</v>
      </c>
      <c r="S18" s="28">
        <v>2</v>
      </c>
      <c r="T18" s="28">
        <v>4</v>
      </c>
      <c r="U18" s="16"/>
      <c r="V18" s="16"/>
      <c r="W18" s="28">
        <v>4</v>
      </c>
      <c r="X18" s="28">
        <v>3</v>
      </c>
      <c r="Y18" s="28">
        <v>4</v>
      </c>
      <c r="Z18" s="16"/>
      <c r="AA18" s="28">
        <v>4</v>
      </c>
      <c r="AB18" s="16"/>
      <c r="AC18" s="28">
        <v>4</v>
      </c>
      <c r="AD18" s="28">
        <v>3</v>
      </c>
      <c r="AE18" s="28">
        <v>4</v>
      </c>
      <c r="AF18" s="16"/>
      <c r="AG18" s="16"/>
      <c r="AH18" s="16"/>
    </row>
    <row r="19" spans="1:34" x14ac:dyDescent="0.35">
      <c r="A19" s="16"/>
      <c r="B19" s="28" t="s">
        <v>159</v>
      </c>
      <c r="C19" s="16"/>
      <c r="D19" s="16"/>
      <c r="E19" s="28">
        <v>3</v>
      </c>
      <c r="F19" s="28">
        <v>5</v>
      </c>
      <c r="G19" s="28">
        <v>4</v>
      </c>
      <c r="H19" s="16"/>
      <c r="I19" s="16"/>
      <c r="J19" s="16"/>
      <c r="K19" s="28">
        <v>1</v>
      </c>
      <c r="L19" s="28">
        <v>1</v>
      </c>
      <c r="M19" s="28">
        <v>1</v>
      </c>
      <c r="N19" s="28"/>
      <c r="O19" s="16"/>
      <c r="P19" s="28">
        <v>2</v>
      </c>
      <c r="Q19" s="28">
        <v>5</v>
      </c>
      <c r="R19" s="28">
        <v>5</v>
      </c>
      <c r="S19" s="28">
        <v>4</v>
      </c>
      <c r="T19" s="28">
        <v>5</v>
      </c>
      <c r="U19" s="16"/>
      <c r="V19" s="16"/>
      <c r="W19" s="28">
        <v>5</v>
      </c>
      <c r="X19" s="28">
        <v>5</v>
      </c>
      <c r="Y19" s="28">
        <v>1</v>
      </c>
      <c r="Z19" s="16"/>
      <c r="AA19" s="28">
        <v>1</v>
      </c>
      <c r="AB19" s="16"/>
      <c r="AC19" s="28">
        <v>1</v>
      </c>
      <c r="AD19" s="28">
        <v>1</v>
      </c>
      <c r="AE19" s="28">
        <v>3</v>
      </c>
      <c r="AF19" s="16"/>
      <c r="AG19" s="16"/>
      <c r="AH19" s="16"/>
    </row>
    <row r="20" spans="1:34" x14ac:dyDescent="0.35">
      <c r="A20" s="16"/>
      <c r="B20" s="28" t="s">
        <v>159</v>
      </c>
      <c r="C20" s="16"/>
      <c r="D20" s="16"/>
      <c r="E20" s="28">
        <v>2</v>
      </c>
      <c r="F20" s="28">
        <v>2</v>
      </c>
      <c r="G20" s="28">
        <v>2</v>
      </c>
      <c r="H20" s="28" t="s">
        <v>86</v>
      </c>
      <c r="I20" s="16"/>
      <c r="J20" s="16"/>
      <c r="K20" s="28">
        <v>4</v>
      </c>
      <c r="L20" s="28">
        <v>4</v>
      </c>
      <c r="M20" s="28">
        <v>1</v>
      </c>
      <c r="N20" s="28"/>
      <c r="O20" s="16"/>
      <c r="P20" s="28">
        <v>3</v>
      </c>
      <c r="Q20" s="28">
        <v>5</v>
      </c>
      <c r="R20" s="28">
        <v>2</v>
      </c>
      <c r="S20" s="28">
        <v>1</v>
      </c>
      <c r="T20" s="28">
        <v>3</v>
      </c>
      <c r="U20" s="16"/>
      <c r="V20" s="16"/>
      <c r="W20" s="28">
        <v>1</v>
      </c>
      <c r="X20" s="28">
        <v>2</v>
      </c>
      <c r="Y20" s="28">
        <v>2</v>
      </c>
      <c r="Z20" s="16"/>
      <c r="AA20" s="28">
        <v>2</v>
      </c>
      <c r="AB20" s="16"/>
      <c r="AC20" s="28">
        <v>3</v>
      </c>
      <c r="AD20" s="28">
        <v>3</v>
      </c>
      <c r="AE20" s="28">
        <v>3</v>
      </c>
      <c r="AF20" s="16"/>
      <c r="AG20" s="16"/>
      <c r="AH20" s="16"/>
    </row>
    <row r="21" spans="1:34" x14ac:dyDescent="0.35">
      <c r="A21" s="16"/>
      <c r="B21" s="28" t="s">
        <v>159</v>
      </c>
      <c r="C21" s="16"/>
      <c r="D21" s="16"/>
      <c r="E21" s="28">
        <v>4</v>
      </c>
      <c r="F21" s="28">
        <v>4</v>
      </c>
      <c r="G21" s="28">
        <v>4</v>
      </c>
      <c r="H21" s="16"/>
      <c r="I21" s="16"/>
      <c r="J21" s="16"/>
      <c r="K21" s="28">
        <v>3</v>
      </c>
      <c r="L21" s="28">
        <v>3</v>
      </c>
      <c r="M21" s="28">
        <v>2</v>
      </c>
      <c r="N21" s="28"/>
      <c r="O21" s="16"/>
      <c r="P21" s="28">
        <v>3</v>
      </c>
      <c r="Q21" s="28">
        <v>4</v>
      </c>
      <c r="R21" s="28">
        <v>3</v>
      </c>
      <c r="S21" s="28">
        <v>4</v>
      </c>
      <c r="T21" s="28">
        <v>5</v>
      </c>
      <c r="U21" s="16"/>
      <c r="V21" s="16"/>
      <c r="W21" s="28">
        <v>4</v>
      </c>
      <c r="X21" s="28">
        <v>4</v>
      </c>
      <c r="Y21" s="28">
        <v>4</v>
      </c>
      <c r="Z21" s="16"/>
      <c r="AA21" s="28">
        <v>3</v>
      </c>
      <c r="AB21" s="16"/>
      <c r="AC21" s="28">
        <v>3</v>
      </c>
      <c r="AD21" s="28">
        <v>3</v>
      </c>
      <c r="AE21" s="28">
        <v>3</v>
      </c>
      <c r="AF21" s="16"/>
      <c r="AG21" s="16"/>
      <c r="AH21" s="16"/>
    </row>
    <row r="22" spans="1:34" x14ac:dyDescent="0.35">
      <c r="A22" s="16"/>
      <c r="B22" s="28" t="s">
        <v>159</v>
      </c>
      <c r="C22" s="16"/>
      <c r="D22" s="16"/>
      <c r="E22" s="28">
        <v>2</v>
      </c>
      <c r="F22" s="28">
        <v>4</v>
      </c>
      <c r="G22" s="28">
        <v>4</v>
      </c>
      <c r="H22" s="16"/>
      <c r="I22" s="16"/>
      <c r="J22" s="16"/>
      <c r="K22" s="28">
        <v>2</v>
      </c>
      <c r="L22" s="28">
        <v>4</v>
      </c>
      <c r="M22" s="28">
        <v>4</v>
      </c>
      <c r="N22" s="28"/>
      <c r="O22" s="16"/>
      <c r="P22" s="28">
        <v>3</v>
      </c>
      <c r="Q22" s="28">
        <v>4</v>
      </c>
      <c r="R22" s="28">
        <v>1</v>
      </c>
      <c r="S22" s="28">
        <v>2</v>
      </c>
      <c r="T22" s="28">
        <v>5</v>
      </c>
      <c r="U22" s="16"/>
      <c r="V22" s="16"/>
      <c r="W22" s="28">
        <v>3</v>
      </c>
      <c r="X22" s="28">
        <v>2</v>
      </c>
      <c r="Y22" s="28">
        <v>3</v>
      </c>
      <c r="Z22" s="16"/>
      <c r="AA22" s="28">
        <v>3</v>
      </c>
      <c r="AB22" s="16"/>
      <c r="AC22" s="28">
        <v>4</v>
      </c>
      <c r="AD22" s="28">
        <v>3</v>
      </c>
      <c r="AE22" s="28">
        <v>3</v>
      </c>
      <c r="AF22" s="16"/>
      <c r="AG22" s="16"/>
      <c r="AH22" s="16"/>
    </row>
    <row r="23" spans="1:34" x14ac:dyDescent="0.35">
      <c r="A23" s="16"/>
      <c r="B23" s="28" t="s">
        <v>159</v>
      </c>
      <c r="C23" s="16"/>
      <c r="D23" s="16"/>
      <c r="E23" s="28">
        <v>5</v>
      </c>
      <c r="F23" s="28">
        <v>4</v>
      </c>
      <c r="G23" s="28">
        <v>5</v>
      </c>
      <c r="H23" s="16"/>
      <c r="I23" s="16"/>
      <c r="J23" s="16"/>
      <c r="K23" s="28">
        <v>2</v>
      </c>
      <c r="L23" s="28">
        <v>2</v>
      </c>
      <c r="M23" s="28">
        <v>2</v>
      </c>
      <c r="N23" s="28"/>
      <c r="O23" s="16"/>
      <c r="P23" s="28">
        <v>3</v>
      </c>
      <c r="Q23" s="28">
        <v>4</v>
      </c>
      <c r="R23" s="28">
        <v>2</v>
      </c>
      <c r="S23" s="28">
        <v>4</v>
      </c>
      <c r="T23" s="28">
        <v>4</v>
      </c>
      <c r="U23" s="16"/>
      <c r="V23" s="16"/>
      <c r="W23" s="28">
        <v>4</v>
      </c>
      <c r="X23" s="28">
        <v>4</v>
      </c>
      <c r="Y23" s="28">
        <v>3</v>
      </c>
      <c r="Z23" s="16"/>
      <c r="AA23" s="28">
        <v>3</v>
      </c>
      <c r="AB23" s="16"/>
      <c r="AC23" s="28">
        <v>4</v>
      </c>
      <c r="AD23" s="28">
        <v>4</v>
      </c>
      <c r="AE23" s="28">
        <v>4</v>
      </c>
      <c r="AF23" s="16"/>
      <c r="AG23" s="16"/>
      <c r="AH23" s="16"/>
    </row>
    <row r="24" spans="1:34" x14ac:dyDescent="0.35">
      <c r="A24" s="16"/>
      <c r="B24" s="28" t="s">
        <v>159</v>
      </c>
      <c r="C24" s="16"/>
      <c r="D24" s="16"/>
      <c r="E24" s="28">
        <v>4</v>
      </c>
      <c r="F24" s="28">
        <v>4</v>
      </c>
      <c r="G24" s="28">
        <v>4</v>
      </c>
      <c r="H24" s="16"/>
      <c r="I24" s="16"/>
      <c r="J24" s="16"/>
      <c r="K24" s="28">
        <v>3</v>
      </c>
      <c r="L24" s="28">
        <v>3</v>
      </c>
      <c r="M24" s="28">
        <v>1</v>
      </c>
      <c r="N24" s="28"/>
      <c r="O24" s="16"/>
      <c r="P24" s="28">
        <v>3</v>
      </c>
      <c r="Q24" s="28">
        <v>3</v>
      </c>
      <c r="R24" s="28">
        <v>3</v>
      </c>
      <c r="S24" s="28">
        <v>2</v>
      </c>
      <c r="T24" s="28">
        <v>3</v>
      </c>
      <c r="U24" s="16"/>
      <c r="V24" s="16"/>
      <c r="W24" s="28">
        <v>3</v>
      </c>
      <c r="X24" s="28">
        <v>4</v>
      </c>
      <c r="Y24" s="28">
        <v>2</v>
      </c>
      <c r="Z24" s="16"/>
      <c r="AA24" s="28">
        <v>2</v>
      </c>
      <c r="AB24" s="16"/>
      <c r="AC24" s="28">
        <v>3</v>
      </c>
      <c r="AD24" s="28">
        <v>3</v>
      </c>
      <c r="AE24" s="28">
        <v>1</v>
      </c>
      <c r="AF24" s="16"/>
      <c r="AG24" s="16"/>
      <c r="AH24" s="16"/>
    </row>
    <row r="25" spans="1:34" x14ac:dyDescent="0.35">
      <c r="A25" s="16"/>
      <c r="B25" s="28" t="s">
        <v>159</v>
      </c>
      <c r="C25" s="16"/>
      <c r="D25" s="16"/>
      <c r="E25" s="28">
        <v>4</v>
      </c>
      <c r="F25" s="28">
        <v>4</v>
      </c>
      <c r="G25" s="28">
        <v>4</v>
      </c>
      <c r="H25" s="28" t="s">
        <v>86</v>
      </c>
      <c r="I25" s="16"/>
      <c r="J25" s="16"/>
      <c r="K25" s="28">
        <v>2</v>
      </c>
      <c r="L25" s="28">
        <v>4</v>
      </c>
      <c r="M25" s="28">
        <v>2</v>
      </c>
      <c r="N25" s="28"/>
      <c r="O25" s="16"/>
      <c r="P25" s="28">
        <v>3</v>
      </c>
      <c r="Q25" s="28">
        <v>5</v>
      </c>
      <c r="R25" s="28">
        <v>4</v>
      </c>
      <c r="S25" s="28">
        <v>2</v>
      </c>
      <c r="T25" s="28">
        <v>5</v>
      </c>
      <c r="U25" s="16"/>
      <c r="V25" s="16"/>
      <c r="W25" s="28">
        <v>2</v>
      </c>
      <c r="X25" s="28">
        <v>2</v>
      </c>
      <c r="Y25" s="28">
        <v>3</v>
      </c>
      <c r="Z25" s="16"/>
      <c r="AA25" s="28">
        <v>3</v>
      </c>
      <c r="AB25" s="16"/>
      <c r="AC25" s="28">
        <v>4</v>
      </c>
      <c r="AD25" s="28">
        <v>4</v>
      </c>
      <c r="AE25" s="28">
        <v>4</v>
      </c>
      <c r="AF25" s="16"/>
      <c r="AG25" s="16"/>
      <c r="AH25" s="16"/>
    </row>
    <row r="26" spans="1:34" x14ac:dyDescent="0.35">
      <c r="A26" s="16"/>
      <c r="B26" s="28" t="s">
        <v>159</v>
      </c>
      <c r="C26" s="16"/>
      <c r="D26" s="16"/>
      <c r="E26" s="28">
        <v>4</v>
      </c>
      <c r="F26" s="28">
        <v>5</v>
      </c>
      <c r="G26" s="28">
        <v>4</v>
      </c>
      <c r="H26" s="28" t="s">
        <v>173</v>
      </c>
      <c r="I26" s="16"/>
      <c r="J26" s="16"/>
      <c r="K26" s="28">
        <v>4</v>
      </c>
      <c r="L26" s="28">
        <v>5</v>
      </c>
      <c r="M26" s="28">
        <v>1</v>
      </c>
      <c r="N26" s="28"/>
      <c r="O26" s="16"/>
      <c r="P26" s="28">
        <v>4</v>
      </c>
      <c r="Q26" s="28">
        <v>5</v>
      </c>
      <c r="R26" s="28">
        <v>2</v>
      </c>
      <c r="S26" s="28">
        <v>1</v>
      </c>
      <c r="T26" s="28">
        <v>5</v>
      </c>
      <c r="U26" s="16"/>
      <c r="V26" s="16"/>
      <c r="W26" s="28">
        <v>3</v>
      </c>
      <c r="X26" s="28">
        <v>2</v>
      </c>
      <c r="Y26" s="28">
        <v>2</v>
      </c>
      <c r="Z26" s="16"/>
      <c r="AA26" s="28">
        <v>3</v>
      </c>
      <c r="AB26" s="16"/>
      <c r="AC26" s="28">
        <v>4</v>
      </c>
      <c r="AD26" s="28">
        <v>4</v>
      </c>
      <c r="AE26" s="28">
        <v>3</v>
      </c>
      <c r="AF26" s="16"/>
      <c r="AG26" s="16"/>
      <c r="AH26" s="16"/>
    </row>
    <row r="27" spans="1:34" x14ac:dyDescent="0.35">
      <c r="A27" s="16"/>
      <c r="B27" s="28" t="s">
        <v>159</v>
      </c>
      <c r="C27" s="16"/>
      <c r="D27" s="16"/>
      <c r="E27" s="28">
        <v>4</v>
      </c>
      <c r="F27" s="28">
        <v>4</v>
      </c>
      <c r="G27" s="28">
        <v>4</v>
      </c>
      <c r="H27" s="16"/>
      <c r="I27" s="16"/>
      <c r="J27" s="16"/>
      <c r="K27" s="28">
        <v>1</v>
      </c>
      <c r="L27" s="28">
        <v>1</v>
      </c>
      <c r="M27" s="28">
        <v>2</v>
      </c>
      <c r="N27" s="28"/>
      <c r="O27" s="16"/>
      <c r="P27" s="28">
        <v>3</v>
      </c>
      <c r="Q27" s="28">
        <v>4</v>
      </c>
      <c r="R27" s="28">
        <v>2</v>
      </c>
      <c r="S27" s="28">
        <v>2</v>
      </c>
      <c r="T27" s="28">
        <v>3</v>
      </c>
      <c r="U27" s="16"/>
      <c r="V27" s="16"/>
      <c r="W27" s="28">
        <v>2</v>
      </c>
      <c r="X27" s="28">
        <v>2</v>
      </c>
      <c r="Y27" s="28">
        <v>2</v>
      </c>
      <c r="Z27" s="16"/>
      <c r="AA27" s="28">
        <v>2</v>
      </c>
      <c r="AB27" s="16"/>
      <c r="AC27" s="28">
        <v>2</v>
      </c>
      <c r="AD27" s="28">
        <v>2</v>
      </c>
      <c r="AE27" s="28">
        <v>3</v>
      </c>
      <c r="AF27" s="16"/>
      <c r="AG27" s="16"/>
      <c r="AH27" s="16"/>
    </row>
    <row r="28" spans="1:34" x14ac:dyDescent="0.35">
      <c r="A28" s="16"/>
      <c r="B28" s="28" t="s">
        <v>159</v>
      </c>
      <c r="C28" s="16"/>
      <c r="D28" s="16"/>
      <c r="E28" s="28">
        <v>3</v>
      </c>
      <c r="F28" s="28">
        <v>4</v>
      </c>
      <c r="G28" s="28">
        <v>3</v>
      </c>
      <c r="H28" s="16"/>
      <c r="I28" s="16"/>
      <c r="J28" s="16"/>
      <c r="K28" s="28">
        <v>3</v>
      </c>
      <c r="L28" s="28">
        <v>2</v>
      </c>
      <c r="M28" s="28">
        <v>1</v>
      </c>
      <c r="N28" s="28"/>
      <c r="O28" s="16"/>
      <c r="P28" s="28">
        <v>3</v>
      </c>
      <c r="Q28" s="28">
        <v>4</v>
      </c>
      <c r="R28" s="28">
        <v>2</v>
      </c>
      <c r="S28" s="28">
        <v>3</v>
      </c>
      <c r="T28" s="28">
        <v>2</v>
      </c>
      <c r="U28" s="16"/>
      <c r="V28" s="16"/>
      <c r="W28" s="28">
        <v>2</v>
      </c>
      <c r="X28" s="28">
        <v>3</v>
      </c>
      <c r="Y28" s="28">
        <v>3</v>
      </c>
      <c r="Z28" s="16"/>
      <c r="AA28" s="28">
        <v>4</v>
      </c>
      <c r="AB28" s="16"/>
      <c r="AC28" s="28">
        <v>2</v>
      </c>
      <c r="AD28" s="28">
        <v>3</v>
      </c>
      <c r="AE28" s="28">
        <v>3</v>
      </c>
      <c r="AF28" s="16"/>
      <c r="AG28" s="16"/>
      <c r="AH28" s="16"/>
    </row>
    <row r="29" spans="1:34" x14ac:dyDescent="0.35">
      <c r="A29" s="16"/>
      <c r="B29" s="28" t="s">
        <v>159</v>
      </c>
      <c r="C29" s="16"/>
      <c r="D29" s="16"/>
      <c r="E29" s="28">
        <v>4</v>
      </c>
      <c r="F29" s="28">
        <v>3</v>
      </c>
      <c r="G29" s="28">
        <v>4</v>
      </c>
      <c r="H29" s="28" t="s">
        <v>86</v>
      </c>
      <c r="I29" s="16"/>
      <c r="J29" s="16"/>
      <c r="K29" s="28">
        <v>2</v>
      </c>
      <c r="L29" s="28">
        <v>2</v>
      </c>
      <c r="M29" s="28">
        <v>3</v>
      </c>
      <c r="N29" s="28"/>
      <c r="O29" s="16"/>
      <c r="P29" s="28">
        <v>4</v>
      </c>
      <c r="Q29" s="28">
        <v>5</v>
      </c>
      <c r="R29" s="28">
        <v>4</v>
      </c>
      <c r="S29" s="28">
        <v>4</v>
      </c>
      <c r="T29" s="28">
        <v>4</v>
      </c>
      <c r="U29" s="16"/>
      <c r="V29" s="16"/>
      <c r="W29" s="28">
        <v>4</v>
      </c>
      <c r="X29" s="28">
        <v>3</v>
      </c>
      <c r="Y29" s="28">
        <v>4</v>
      </c>
      <c r="Z29" s="16"/>
      <c r="AA29" s="28">
        <v>3</v>
      </c>
      <c r="AB29" s="16"/>
      <c r="AC29" s="28">
        <v>5</v>
      </c>
      <c r="AD29" s="28">
        <v>5</v>
      </c>
      <c r="AE29" s="28">
        <v>4</v>
      </c>
      <c r="AF29" s="16"/>
      <c r="AG29" s="16"/>
      <c r="AH29" s="16"/>
    </row>
    <row r="30" spans="1:34" x14ac:dyDescent="0.35">
      <c r="A30" s="16"/>
      <c r="B30" s="28" t="s">
        <v>159</v>
      </c>
      <c r="C30" s="16"/>
      <c r="D30" s="16"/>
      <c r="E30" s="28">
        <v>3</v>
      </c>
      <c r="F30" s="28">
        <v>3</v>
      </c>
      <c r="G30" s="28">
        <v>3</v>
      </c>
      <c r="H30" s="28" t="s">
        <v>174</v>
      </c>
      <c r="I30" s="16"/>
      <c r="J30" s="16"/>
      <c r="K30" s="28">
        <v>3</v>
      </c>
      <c r="L30" s="28">
        <v>3</v>
      </c>
      <c r="M30" s="28">
        <v>1</v>
      </c>
      <c r="N30" s="28"/>
      <c r="O30" s="16"/>
      <c r="P30" s="28">
        <v>3</v>
      </c>
      <c r="Q30" s="28">
        <v>3</v>
      </c>
      <c r="R30" s="28">
        <v>3</v>
      </c>
      <c r="S30" s="28">
        <v>3</v>
      </c>
      <c r="T30" s="28">
        <v>3</v>
      </c>
      <c r="U30" s="16"/>
      <c r="V30" s="16"/>
      <c r="W30" s="28">
        <v>1</v>
      </c>
      <c r="X30" s="28">
        <v>1</v>
      </c>
      <c r="Y30" s="28">
        <v>1</v>
      </c>
      <c r="Z30" s="16"/>
      <c r="AA30" s="28">
        <v>3</v>
      </c>
      <c r="AB30" s="16"/>
      <c r="AC30" s="28">
        <v>3</v>
      </c>
      <c r="AD30" s="28">
        <v>3</v>
      </c>
      <c r="AE30" s="28">
        <v>3</v>
      </c>
      <c r="AF30" s="16"/>
      <c r="AG30" s="16"/>
      <c r="AH30" s="16"/>
    </row>
    <row r="31" spans="1:34" x14ac:dyDescent="0.35">
      <c r="A31" s="16"/>
      <c r="B31" s="28" t="s">
        <v>159</v>
      </c>
      <c r="C31" s="16"/>
      <c r="D31" s="16"/>
      <c r="E31" s="28">
        <v>4</v>
      </c>
      <c r="F31" s="28">
        <v>4</v>
      </c>
      <c r="G31" s="28">
        <v>2</v>
      </c>
      <c r="H31" s="28" t="s">
        <v>86</v>
      </c>
      <c r="I31" s="16"/>
      <c r="J31" s="16"/>
      <c r="K31" s="28">
        <v>2</v>
      </c>
      <c r="L31" s="28">
        <v>4</v>
      </c>
      <c r="M31" s="28">
        <v>1</v>
      </c>
      <c r="N31" s="28"/>
      <c r="O31" s="16"/>
      <c r="P31" s="28">
        <v>4</v>
      </c>
      <c r="Q31" s="28">
        <v>4</v>
      </c>
      <c r="R31" s="28">
        <v>2</v>
      </c>
      <c r="S31" s="28">
        <v>2</v>
      </c>
      <c r="T31" s="28">
        <v>4</v>
      </c>
      <c r="U31" s="16"/>
      <c r="V31" s="16"/>
      <c r="W31" s="28">
        <v>3</v>
      </c>
      <c r="X31" s="28">
        <v>3</v>
      </c>
      <c r="Y31" s="28">
        <v>3</v>
      </c>
      <c r="Z31" s="16"/>
      <c r="AA31" s="28">
        <v>4</v>
      </c>
      <c r="AB31" s="16"/>
      <c r="AC31" s="28">
        <v>4</v>
      </c>
      <c r="AD31" s="28">
        <v>2</v>
      </c>
      <c r="AE31" s="28">
        <v>4</v>
      </c>
      <c r="AF31" s="16"/>
      <c r="AG31" s="16"/>
      <c r="AH31" s="16"/>
    </row>
    <row r="32" spans="1:34" x14ac:dyDescent="0.35">
      <c r="A32" s="16"/>
      <c r="B32" s="28" t="s">
        <v>159</v>
      </c>
      <c r="C32" s="16"/>
      <c r="D32" s="16"/>
      <c r="E32" s="28">
        <v>4</v>
      </c>
      <c r="F32" s="28">
        <v>3</v>
      </c>
      <c r="G32" s="28">
        <v>5</v>
      </c>
      <c r="H32" s="28" t="s">
        <v>175</v>
      </c>
      <c r="I32" s="16"/>
      <c r="J32" s="16"/>
      <c r="K32" s="28">
        <v>3</v>
      </c>
      <c r="L32" s="28">
        <v>3</v>
      </c>
      <c r="M32" s="28">
        <v>4</v>
      </c>
      <c r="N32" s="28"/>
      <c r="O32" s="16"/>
      <c r="P32" s="28">
        <v>3</v>
      </c>
      <c r="Q32" s="28">
        <v>4</v>
      </c>
      <c r="R32" s="28">
        <v>3</v>
      </c>
      <c r="S32" s="28">
        <v>1</v>
      </c>
      <c r="T32" s="28">
        <v>4</v>
      </c>
      <c r="U32" s="16"/>
      <c r="V32" s="16"/>
      <c r="W32" s="28">
        <v>3</v>
      </c>
      <c r="X32" s="28">
        <v>4</v>
      </c>
      <c r="Y32" s="28">
        <v>3</v>
      </c>
      <c r="Z32" s="16"/>
      <c r="AA32" s="28">
        <v>4</v>
      </c>
      <c r="AB32" s="16"/>
      <c r="AC32" s="28">
        <v>5</v>
      </c>
      <c r="AD32" s="28">
        <v>5</v>
      </c>
      <c r="AE32" s="28">
        <v>5</v>
      </c>
      <c r="AF32" s="16"/>
      <c r="AG32" s="16"/>
      <c r="AH32" s="16"/>
    </row>
    <row r="33" spans="1:34" x14ac:dyDescent="0.35">
      <c r="A33" s="16"/>
      <c r="B33" s="28" t="s">
        <v>159</v>
      </c>
      <c r="C33" s="16"/>
      <c r="D33" s="16"/>
      <c r="E33" s="28">
        <v>2</v>
      </c>
      <c r="F33" s="28">
        <v>2</v>
      </c>
      <c r="G33" s="28">
        <v>4</v>
      </c>
      <c r="H33" s="16"/>
      <c r="I33" s="16"/>
      <c r="J33" s="16"/>
      <c r="K33" s="28">
        <v>2</v>
      </c>
      <c r="L33" s="28">
        <v>2</v>
      </c>
      <c r="M33" s="28">
        <v>2</v>
      </c>
      <c r="N33" s="28"/>
      <c r="O33" s="16"/>
      <c r="P33" s="28">
        <v>4</v>
      </c>
      <c r="Q33" s="28">
        <v>5</v>
      </c>
      <c r="R33" s="28">
        <v>1</v>
      </c>
      <c r="S33" s="28">
        <v>2</v>
      </c>
      <c r="T33" s="28">
        <v>5</v>
      </c>
      <c r="U33" s="16"/>
      <c r="V33" s="16"/>
      <c r="W33" s="28">
        <v>3</v>
      </c>
      <c r="X33" s="28">
        <v>3</v>
      </c>
      <c r="Y33" s="28">
        <v>3</v>
      </c>
      <c r="Z33" s="16"/>
      <c r="AA33" s="28">
        <v>3</v>
      </c>
      <c r="AB33" s="16"/>
      <c r="AC33" s="28">
        <v>4</v>
      </c>
      <c r="AD33" s="28">
        <v>4</v>
      </c>
      <c r="AE33" s="28">
        <v>3</v>
      </c>
      <c r="AF33" s="16"/>
      <c r="AG33" s="16"/>
      <c r="AH33" s="16"/>
    </row>
    <row r="34" spans="1:34" x14ac:dyDescent="0.35">
      <c r="A34" s="16"/>
      <c r="B34" s="28" t="s">
        <v>159</v>
      </c>
      <c r="C34" s="16"/>
      <c r="D34" s="16"/>
      <c r="E34" s="28">
        <v>5</v>
      </c>
      <c r="F34" s="28">
        <v>3</v>
      </c>
      <c r="G34" s="28">
        <v>1</v>
      </c>
      <c r="H34" s="16"/>
      <c r="I34" s="16"/>
      <c r="J34" s="16"/>
      <c r="K34" s="28">
        <v>3</v>
      </c>
      <c r="L34" s="28">
        <v>4</v>
      </c>
      <c r="M34" s="28">
        <v>1</v>
      </c>
      <c r="N34" s="28"/>
      <c r="O34" s="16"/>
      <c r="P34" s="28">
        <v>4</v>
      </c>
      <c r="Q34" s="28">
        <v>4</v>
      </c>
      <c r="R34" s="28">
        <v>3</v>
      </c>
      <c r="S34" s="28">
        <v>1</v>
      </c>
      <c r="T34" s="28">
        <v>4</v>
      </c>
      <c r="U34" s="16"/>
      <c r="V34" s="16"/>
      <c r="W34" s="28">
        <v>1</v>
      </c>
      <c r="X34" s="28">
        <v>1</v>
      </c>
      <c r="Y34" s="28">
        <v>2</v>
      </c>
      <c r="Z34" s="16"/>
      <c r="AA34" s="28">
        <v>2</v>
      </c>
      <c r="AB34" s="16"/>
      <c r="AC34" s="28">
        <v>3</v>
      </c>
      <c r="AD34" s="28">
        <v>4</v>
      </c>
      <c r="AE34" s="28">
        <v>2</v>
      </c>
      <c r="AF34" s="16"/>
      <c r="AG34" s="16"/>
      <c r="AH34" s="16"/>
    </row>
    <row r="35" spans="1:34" x14ac:dyDescent="0.35">
      <c r="A35" s="16"/>
      <c r="B35" s="28" t="s">
        <v>159</v>
      </c>
      <c r="C35" s="16"/>
      <c r="D35" s="16"/>
      <c r="E35" s="28">
        <v>4</v>
      </c>
      <c r="F35" s="28">
        <v>2</v>
      </c>
      <c r="G35" s="28">
        <v>3</v>
      </c>
      <c r="H35" s="28" t="s">
        <v>176</v>
      </c>
      <c r="I35" s="16"/>
      <c r="J35" s="16"/>
      <c r="K35" s="28">
        <v>2</v>
      </c>
      <c r="L35" s="28">
        <v>2</v>
      </c>
      <c r="M35" s="28">
        <v>2</v>
      </c>
      <c r="N35" s="28"/>
      <c r="O35" s="16"/>
      <c r="P35" s="28">
        <v>3</v>
      </c>
      <c r="Q35" s="28">
        <v>5</v>
      </c>
      <c r="R35" s="28">
        <v>1</v>
      </c>
      <c r="S35" s="28">
        <v>1</v>
      </c>
      <c r="T35" s="28">
        <v>4</v>
      </c>
      <c r="U35" s="16"/>
      <c r="V35" s="16"/>
      <c r="W35" s="28">
        <v>3</v>
      </c>
      <c r="X35" s="28">
        <v>3</v>
      </c>
      <c r="Y35" s="28">
        <v>4</v>
      </c>
      <c r="Z35" s="16"/>
      <c r="AA35" s="28">
        <v>2</v>
      </c>
      <c r="AB35" s="16"/>
      <c r="AC35" s="28">
        <v>2</v>
      </c>
      <c r="AD35" s="28">
        <v>2</v>
      </c>
      <c r="AE35" s="28">
        <v>4</v>
      </c>
      <c r="AF35" s="16"/>
      <c r="AG35" s="16"/>
      <c r="AH35" s="16"/>
    </row>
    <row r="36" spans="1:34" x14ac:dyDescent="0.35">
      <c r="A36" s="16"/>
      <c r="B36" s="28" t="s">
        <v>159</v>
      </c>
      <c r="C36" s="16"/>
      <c r="D36" s="16"/>
      <c r="E36" s="28">
        <v>2</v>
      </c>
      <c r="F36" s="28">
        <v>4</v>
      </c>
      <c r="G36" s="28">
        <v>2</v>
      </c>
      <c r="H36" s="28" t="s">
        <v>86</v>
      </c>
      <c r="I36" s="16"/>
      <c r="J36" s="16"/>
      <c r="K36" s="28">
        <v>2</v>
      </c>
      <c r="L36" s="28">
        <v>1</v>
      </c>
      <c r="M36" s="28">
        <v>1</v>
      </c>
      <c r="N36" s="28"/>
      <c r="O36" s="16"/>
      <c r="P36" s="28">
        <v>2</v>
      </c>
      <c r="Q36" s="28">
        <v>4</v>
      </c>
      <c r="R36" s="28">
        <v>2</v>
      </c>
      <c r="S36" s="28">
        <v>2</v>
      </c>
      <c r="T36" s="28">
        <v>3</v>
      </c>
      <c r="U36" s="16"/>
      <c r="V36" s="16"/>
      <c r="W36" s="28">
        <v>1</v>
      </c>
      <c r="X36" s="28">
        <v>2</v>
      </c>
      <c r="Y36" s="28">
        <v>2</v>
      </c>
      <c r="Z36" s="16"/>
      <c r="AA36" s="28">
        <v>2</v>
      </c>
      <c r="AB36" s="16"/>
      <c r="AC36" s="28">
        <v>1</v>
      </c>
      <c r="AD36" s="28">
        <v>2</v>
      </c>
      <c r="AE36" s="28">
        <v>2</v>
      </c>
      <c r="AF36" s="16"/>
      <c r="AG36" s="16"/>
      <c r="AH36" s="16"/>
    </row>
    <row r="37" spans="1:34" x14ac:dyDescent="0.35">
      <c r="A37" s="16"/>
      <c r="B37" s="28" t="s">
        <v>159</v>
      </c>
      <c r="C37" s="16"/>
      <c r="D37" s="16"/>
      <c r="E37" s="28">
        <v>4</v>
      </c>
      <c r="F37" s="28">
        <v>3</v>
      </c>
      <c r="G37" s="28">
        <v>4</v>
      </c>
      <c r="H37" s="16"/>
      <c r="I37" s="16"/>
      <c r="J37" s="16"/>
      <c r="K37" s="28">
        <v>1</v>
      </c>
      <c r="L37" s="28">
        <v>1</v>
      </c>
      <c r="M37" s="28">
        <v>1</v>
      </c>
      <c r="N37" s="28"/>
      <c r="O37" s="16"/>
      <c r="P37" s="28">
        <v>2</v>
      </c>
      <c r="Q37" s="28">
        <v>5</v>
      </c>
      <c r="R37" s="28">
        <v>4</v>
      </c>
      <c r="S37" s="28">
        <v>1</v>
      </c>
      <c r="T37" s="28">
        <v>5</v>
      </c>
      <c r="U37" s="16"/>
      <c r="V37" s="16"/>
      <c r="W37" s="28">
        <v>3</v>
      </c>
      <c r="X37" s="28">
        <v>3</v>
      </c>
      <c r="Y37" s="28">
        <v>3</v>
      </c>
      <c r="Z37" s="16"/>
      <c r="AA37" s="28">
        <v>3</v>
      </c>
      <c r="AB37" s="16"/>
      <c r="AC37" s="28">
        <v>3</v>
      </c>
      <c r="AD37" s="28">
        <v>4</v>
      </c>
      <c r="AE37" s="28">
        <v>3</v>
      </c>
      <c r="AF37" s="16"/>
      <c r="AG37" s="16"/>
      <c r="AH37" s="16"/>
    </row>
    <row r="38" spans="1:34" x14ac:dyDescent="0.35">
      <c r="A38" s="16"/>
      <c r="B38" s="28" t="s">
        <v>159</v>
      </c>
      <c r="C38" s="16"/>
      <c r="D38" s="16"/>
      <c r="E38" s="28">
        <v>3</v>
      </c>
      <c r="F38" s="28">
        <v>4</v>
      </c>
      <c r="G38" s="28">
        <v>4</v>
      </c>
      <c r="H38" s="16"/>
      <c r="I38" s="16"/>
      <c r="J38" s="16"/>
      <c r="K38" s="28">
        <v>4</v>
      </c>
      <c r="L38" s="28">
        <v>4</v>
      </c>
      <c r="M38" s="28">
        <v>2</v>
      </c>
      <c r="N38" s="28"/>
      <c r="O38" s="16"/>
      <c r="P38" s="28">
        <v>3</v>
      </c>
      <c r="Q38" s="28">
        <v>4</v>
      </c>
      <c r="R38" s="28">
        <v>2</v>
      </c>
      <c r="S38" s="28">
        <v>2</v>
      </c>
      <c r="T38" s="28">
        <v>2</v>
      </c>
      <c r="U38" s="16"/>
      <c r="V38" s="16"/>
      <c r="W38" s="28">
        <v>3</v>
      </c>
      <c r="X38" s="28">
        <v>3</v>
      </c>
      <c r="Y38" s="28">
        <v>4</v>
      </c>
      <c r="Z38" s="16"/>
      <c r="AA38" s="28">
        <v>3</v>
      </c>
      <c r="AB38" s="16"/>
      <c r="AC38" s="28">
        <v>2</v>
      </c>
      <c r="AD38" s="28">
        <v>2</v>
      </c>
      <c r="AE38" s="28">
        <v>2</v>
      </c>
      <c r="AF38" s="16"/>
      <c r="AG38" s="16"/>
      <c r="AH38" s="16"/>
    </row>
    <row r="39" spans="1:34" x14ac:dyDescent="0.35">
      <c r="A39" s="16"/>
      <c r="B39" s="28" t="s">
        <v>159</v>
      </c>
      <c r="C39" s="16"/>
      <c r="D39" s="16"/>
      <c r="E39" s="28">
        <v>4</v>
      </c>
      <c r="F39" s="28">
        <v>4</v>
      </c>
      <c r="G39" s="28">
        <v>4</v>
      </c>
      <c r="H39" s="28" t="s">
        <v>86</v>
      </c>
      <c r="I39" s="16"/>
      <c r="J39" s="16"/>
      <c r="K39" s="28">
        <v>1</v>
      </c>
      <c r="L39" s="28">
        <v>3</v>
      </c>
      <c r="M39" s="28">
        <v>1</v>
      </c>
      <c r="N39" s="28"/>
      <c r="O39" s="16"/>
      <c r="P39" s="28">
        <v>2</v>
      </c>
      <c r="Q39" s="28">
        <v>5</v>
      </c>
      <c r="R39" s="28">
        <v>5</v>
      </c>
      <c r="S39" s="28">
        <v>3</v>
      </c>
      <c r="T39" s="28">
        <v>5</v>
      </c>
      <c r="U39" s="16"/>
      <c r="V39" s="16"/>
      <c r="W39" s="28">
        <v>3</v>
      </c>
      <c r="X39" s="28">
        <v>4</v>
      </c>
      <c r="Y39" s="28">
        <v>4</v>
      </c>
      <c r="Z39" s="16"/>
      <c r="AA39" s="28">
        <v>3</v>
      </c>
      <c r="AB39" s="16"/>
      <c r="AC39" s="28">
        <v>1</v>
      </c>
      <c r="AD39" s="28">
        <v>1</v>
      </c>
      <c r="AE39" s="28">
        <v>4</v>
      </c>
      <c r="AF39" s="16"/>
      <c r="AG39" s="16"/>
      <c r="AH39" s="16"/>
    </row>
    <row r="40" spans="1:34" x14ac:dyDescent="0.35">
      <c r="A40" s="16"/>
      <c r="B40" s="28" t="s">
        <v>159</v>
      </c>
      <c r="C40" s="16"/>
      <c r="D40" s="16"/>
      <c r="E40" s="28">
        <v>4</v>
      </c>
      <c r="F40" s="28">
        <v>3</v>
      </c>
      <c r="G40" s="28">
        <v>4</v>
      </c>
      <c r="H40" s="28" t="s">
        <v>177</v>
      </c>
      <c r="I40" s="16"/>
      <c r="J40" s="16"/>
      <c r="K40" s="28">
        <v>3</v>
      </c>
      <c r="L40" s="28">
        <v>3</v>
      </c>
      <c r="M40" s="28">
        <v>2</v>
      </c>
      <c r="N40" s="28"/>
      <c r="O40" s="16"/>
      <c r="P40" s="28">
        <v>4</v>
      </c>
      <c r="Q40" s="28">
        <v>5</v>
      </c>
      <c r="R40" s="28">
        <v>3</v>
      </c>
      <c r="S40" s="28">
        <v>3</v>
      </c>
      <c r="T40" s="28">
        <v>4</v>
      </c>
      <c r="U40" s="16"/>
      <c r="V40" s="16"/>
      <c r="W40" s="28">
        <v>4</v>
      </c>
      <c r="X40" s="28">
        <v>3</v>
      </c>
      <c r="Y40" s="28">
        <v>4</v>
      </c>
      <c r="Z40" s="16"/>
      <c r="AA40" s="28">
        <v>4</v>
      </c>
      <c r="AB40" s="16"/>
      <c r="AC40" s="28">
        <v>4</v>
      </c>
      <c r="AD40" s="28">
        <v>4</v>
      </c>
      <c r="AE40" s="28">
        <v>4</v>
      </c>
      <c r="AF40" s="16"/>
      <c r="AG40" s="16"/>
      <c r="AH40" s="16"/>
    </row>
    <row r="41" spans="1:34" x14ac:dyDescent="0.35">
      <c r="A41" s="16"/>
      <c r="B41" s="28" t="s">
        <v>159</v>
      </c>
      <c r="C41" s="16"/>
      <c r="D41" s="16"/>
      <c r="E41" s="28">
        <v>4</v>
      </c>
      <c r="F41" s="28">
        <v>5</v>
      </c>
      <c r="G41" s="28">
        <v>4</v>
      </c>
      <c r="H41" s="16"/>
      <c r="I41" s="16"/>
      <c r="J41" s="16"/>
      <c r="K41" s="28">
        <v>1</v>
      </c>
      <c r="L41" s="28">
        <v>4</v>
      </c>
      <c r="M41" s="28">
        <v>2</v>
      </c>
      <c r="N41" s="28"/>
      <c r="O41" s="16"/>
      <c r="P41" s="28">
        <v>4</v>
      </c>
      <c r="Q41" s="28">
        <v>5</v>
      </c>
      <c r="R41" s="28">
        <v>4</v>
      </c>
      <c r="S41" s="28">
        <v>1</v>
      </c>
      <c r="T41" s="28">
        <v>4</v>
      </c>
      <c r="U41" s="16"/>
      <c r="V41" s="16"/>
      <c r="W41" s="28">
        <v>4</v>
      </c>
      <c r="X41" s="28">
        <v>4</v>
      </c>
      <c r="Y41" s="28">
        <v>3</v>
      </c>
      <c r="Z41" s="16"/>
      <c r="AA41" s="28">
        <v>3</v>
      </c>
      <c r="AB41" s="16"/>
      <c r="AC41" s="28">
        <v>4</v>
      </c>
      <c r="AD41" s="28">
        <v>4</v>
      </c>
      <c r="AE41" s="28">
        <v>3</v>
      </c>
      <c r="AF41" s="16"/>
      <c r="AG41" s="16"/>
      <c r="AH41" s="16"/>
    </row>
    <row r="42" spans="1:34" x14ac:dyDescent="0.35">
      <c r="A42" s="16"/>
      <c r="B42" s="28" t="s">
        <v>159</v>
      </c>
      <c r="C42" s="16"/>
      <c r="D42" s="16"/>
      <c r="E42" s="28">
        <v>4</v>
      </c>
      <c r="F42" s="28">
        <v>4</v>
      </c>
      <c r="G42" s="28">
        <v>3</v>
      </c>
      <c r="H42" s="16"/>
      <c r="I42" s="16"/>
      <c r="J42" s="16"/>
      <c r="K42" s="28">
        <v>1</v>
      </c>
      <c r="L42" s="28">
        <v>2</v>
      </c>
      <c r="M42" s="28">
        <v>1</v>
      </c>
      <c r="N42" s="28"/>
      <c r="O42" s="16"/>
      <c r="P42" s="28">
        <v>2</v>
      </c>
      <c r="Q42" s="28">
        <v>5</v>
      </c>
      <c r="R42" s="28">
        <v>3</v>
      </c>
      <c r="S42" s="28">
        <v>2</v>
      </c>
      <c r="T42" s="28">
        <v>2</v>
      </c>
      <c r="U42" s="16"/>
      <c r="V42" s="16"/>
      <c r="W42" s="28">
        <v>2</v>
      </c>
      <c r="X42" s="28">
        <v>3</v>
      </c>
      <c r="Y42" s="28">
        <v>3</v>
      </c>
      <c r="Z42" s="16"/>
      <c r="AA42" s="28">
        <v>4</v>
      </c>
      <c r="AB42" s="16"/>
      <c r="AC42" s="28">
        <v>5</v>
      </c>
      <c r="AD42" s="28">
        <v>4</v>
      </c>
      <c r="AE42" s="28">
        <v>4</v>
      </c>
      <c r="AF42" s="16"/>
      <c r="AG42" s="16"/>
      <c r="AH42" s="16"/>
    </row>
    <row r="43" spans="1:34" x14ac:dyDescent="0.35">
      <c r="A43" s="16"/>
      <c r="B43" s="28" t="s">
        <v>159</v>
      </c>
      <c r="C43" s="16"/>
      <c r="D43" s="16"/>
      <c r="E43" s="28">
        <v>5</v>
      </c>
      <c r="F43" s="28">
        <v>3</v>
      </c>
      <c r="G43" s="28">
        <v>3</v>
      </c>
      <c r="H43" s="16"/>
      <c r="I43" s="16"/>
      <c r="J43" s="16"/>
      <c r="K43" s="28">
        <v>2</v>
      </c>
      <c r="L43" s="28">
        <v>2</v>
      </c>
      <c r="M43" s="28">
        <v>1</v>
      </c>
      <c r="N43" s="28"/>
      <c r="O43" s="16"/>
      <c r="P43" s="28">
        <v>1</v>
      </c>
      <c r="Q43" s="28">
        <v>4</v>
      </c>
      <c r="R43" s="28">
        <v>3</v>
      </c>
      <c r="S43" s="28">
        <v>1</v>
      </c>
      <c r="T43" s="28">
        <v>3</v>
      </c>
      <c r="U43" s="16"/>
      <c r="V43" s="16"/>
      <c r="W43" s="28">
        <v>1</v>
      </c>
      <c r="X43" s="28">
        <v>1</v>
      </c>
      <c r="Y43" s="28">
        <v>1</v>
      </c>
      <c r="Z43" s="16"/>
      <c r="AA43" s="28">
        <v>3</v>
      </c>
      <c r="AB43" s="16"/>
      <c r="AC43" s="28">
        <v>4</v>
      </c>
      <c r="AD43" s="28">
        <v>3</v>
      </c>
      <c r="AE43" s="28">
        <v>4</v>
      </c>
      <c r="AF43" s="16"/>
      <c r="AG43" s="16"/>
      <c r="AH43" s="16"/>
    </row>
    <row r="44" spans="1:34" x14ac:dyDescent="0.35">
      <c r="A44" s="16"/>
      <c r="B44" s="28" t="s">
        <v>159</v>
      </c>
      <c r="C44" s="16"/>
      <c r="D44" s="16"/>
      <c r="E44" s="28">
        <v>3</v>
      </c>
      <c r="F44" s="28">
        <v>2</v>
      </c>
      <c r="G44" s="28">
        <v>2</v>
      </c>
      <c r="H44" s="16"/>
      <c r="I44" s="16"/>
      <c r="J44" s="16"/>
      <c r="K44" s="28">
        <v>3</v>
      </c>
      <c r="L44" s="28">
        <v>4</v>
      </c>
      <c r="M44" s="28">
        <v>2</v>
      </c>
      <c r="N44" s="28"/>
      <c r="O44" s="16"/>
      <c r="P44" s="28">
        <v>2</v>
      </c>
      <c r="Q44" s="28">
        <v>5</v>
      </c>
      <c r="R44" s="28">
        <v>3</v>
      </c>
      <c r="S44" s="28">
        <v>2</v>
      </c>
      <c r="T44" s="28">
        <v>4</v>
      </c>
      <c r="U44" s="16"/>
      <c r="V44" s="16"/>
      <c r="W44" s="28">
        <v>3</v>
      </c>
      <c r="X44" s="28">
        <v>3</v>
      </c>
      <c r="Y44" s="28">
        <v>2</v>
      </c>
      <c r="Z44" s="16"/>
      <c r="AA44" s="28">
        <v>4</v>
      </c>
      <c r="AB44" s="16"/>
      <c r="AC44" s="28">
        <v>4</v>
      </c>
      <c r="AD44" s="28">
        <v>4</v>
      </c>
      <c r="AE44" s="28">
        <v>5</v>
      </c>
      <c r="AF44" s="16"/>
      <c r="AG44" s="16"/>
      <c r="AH44" s="16"/>
    </row>
    <row r="45" spans="1:34" x14ac:dyDescent="0.35">
      <c r="A45" s="16"/>
      <c r="B45" s="28" t="s">
        <v>159</v>
      </c>
      <c r="C45" s="16"/>
      <c r="D45" s="16"/>
      <c r="E45" s="28">
        <v>4</v>
      </c>
      <c r="F45" s="28">
        <v>2</v>
      </c>
      <c r="G45" s="28">
        <v>3</v>
      </c>
      <c r="H45" s="16"/>
      <c r="I45" s="16"/>
      <c r="J45" s="16"/>
      <c r="K45" s="28">
        <v>3</v>
      </c>
      <c r="L45" s="28">
        <v>1</v>
      </c>
      <c r="M45" s="28">
        <v>1</v>
      </c>
      <c r="N45" s="28"/>
      <c r="O45" s="16"/>
      <c r="P45" s="28">
        <v>4</v>
      </c>
      <c r="Q45" s="28">
        <v>5</v>
      </c>
      <c r="R45" s="28">
        <v>3</v>
      </c>
      <c r="S45" s="28">
        <v>2</v>
      </c>
      <c r="T45" s="28">
        <v>4</v>
      </c>
      <c r="U45" s="16"/>
      <c r="V45" s="16"/>
      <c r="W45" s="28">
        <v>1</v>
      </c>
      <c r="X45" s="28">
        <v>1</v>
      </c>
      <c r="Y45" s="28">
        <v>1</v>
      </c>
      <c r="Z45" s="16"/>
      <c r="AA45" s="28">
        <v>1</v>
      </c>
      <c r="AB45" s="16"/>
      <c r="AC45" s="28">
        <v>2</v>
      </c>
      <c r="AD45" s="28">
        <v>2</v>
      </c>
      <c r="AE45" s="28">
        <v>2</v>
      </c>
      <c r="AF45" s="16"/>
      <c r="AG45" s="16"/>
      <c r="AH45" s="16"/>
    </row>
    <row r="46" spans="1:34" x14ac:dyDescent="0.35">
      <c r="A46" s="16"/>
      <c r="B46" s="28" t="s">
        <v>159</v>
      </c>
      <c r="C46" s="16"/>
      <c r="D46" s="16"/>
      <c r="E46" s="28">
        <v>2</v>
      </c>
      <c r="F46" s="28">
        <v>2</v>
      </c>
      <c r="G46" s="28">
        <v>2</v>
      </c>
      <c r="H46" s="28" t="s">
        <v>86</v>
      </c>
      <c r="I46" s="16"/>
      <c r="J46" s="16"/>
      <c r="K46" s="28">
        <v>1</v>
      </c>
      <c r="L46" s="28">
        <v>1</v>
      </c>
      <c r="M46" s="28">
        <v>1</v>
      </c>
      <c r="N46" s="28"/>
      <c r="O46" s="16"/>
      <c r="P46" s="28">
        <v>2</v>
      </c>
      <c r="Q46" s="28">
        <v>2</v>
      </c>
      <c r="R46" s="28">
        <v>1</v>
      </c>
      <c r="S46" s="28">
        <v>1</v>
      </c>
      <c r="T46" s="28">
        <v>2</v>
      </c>
      <c r="U46" s="16"/>
      <c r="V46" s="16"/>
      <c r="W46" s="28">
        <v>2</v>
      </c>
      <c r="X46" s="28">
        <v>1</v>
      </c>
      <c r="Y46" s="28">
        <v>1</v>
      </c>
      <c r="Z46" s="16"/>
      <c r="AA46" s="28">
        <v>1</v>
      </c>
      <c r="AB46" s="16"/>
      <c r="AC46" s="28">
        <v>1</v>
      </c>
      <c r="AD46" s="28">
        <v>2</v>
      </c>
      <c r="AE46" s="28">
        <v>1</v>
      </c>
      <c r="AF46" s="16"/>
      <c r="AG46" s="16"/>
      <c r="AH46" s="16"/>
    </row>
    <row r="47" spans="1:34" x14ac:dyDescent="0.35">
      <c r="A47" s="16"/>
      <c r="B47" s="28" t="s">
        <v>159</v>
      </c>
      <c r="C47" s="16"/>
      <c r="D47" s="16"/>
      <c r="E47" s="28">
        <v>3</v>
      </c>
      <c r="F47" s="28">
        <v>4</v>
      </c>
      <c r="G47" s="28">
        <v>4</v>
      </c>
      <c r="H47" s="16"/>
      <c r="I47" s="16"/>
      <c r="J47" s="16"/>
      <c r="K47" s="28">
        <v>2</v>
      </c>
      <c r="L47" s="28">
        <v>2</v>
      </c>
      <c r="M47" s="28">
        <v>1</v>
      </c>
      <c r="N47" s="28"/>
      <c r="O47" s="16"/>
      <c r="P47" s="28">
        <v>4</v>
      </c>
      <c r="Q47" s="28">
        <v>5</v>
      </c>
      <c r="R47" s="28">
        <v>2</v>
      </c>
      <c r="S47" s="28">
        <v>3</v>
      </c>
      <c r="T47" s="28">
        <v>4</v>
      </c>
      <c r="U47" s="16"/>
      <c r="V47" s="16"/>
      <c r="W47" s="28">
        <v>3</v>
      </c>
      <c r="X47" s="28">
        <v>3</v>
      </c>
      <c r="Y47" s="28">
        <v>3</v>
      </c>
      <c r="Z47" s="16"/>
      <c r="AA47" s="28">
        <v>3</v>
      </c>
      <c r="AB47" s="16"/>
      <c r="AC47" s="28">
        <v>4</v>
      </c>
      <c r="AD47" s="28">
        <v>4</v>
      </c>
      <c r="AE47" s="28">
        <v>3</v>
      </c>
      <c r="AF47" s="16"/>
      <c r="AG47" s="16"/>
      <c r="AH47" s="16"/>
    </row>
    <row r="48" spans="1:34" x14ac:dyDescent="0.35">
      <c r="A48" s="16"/>
      <c r="B48" s="28" t="s">
        <v>159</v>
      </c>
      <c r="C48" s="16"/>
      <c r="D48" s="16"/>
      <c r="E48" s="28">
        <v>5</v>
      </c>
      <c r="F48" s="28">
        <v>4</v>
      </c>
      <c r="G48" s="28">
        <v>4</v>
      </c>
      <c r="H48" s="16"/>
      <c r="I48" s="16"/>
      <c r="J48" s="16"/>
      <c r="K48" s="28">
        <v>4</v>
      </c>
      <c r="L48" s="28">
        <v>4</v>
      </c>
      <c r="M48" s="28">
        <v>2</v>
      </c>
      <c r="N48" s="28"/>
      <c r="O48" s="16"/>
      <c r="P48" s="28">
        <v>5</v>
      </c>
      <c r="Q48" s="28">
        <v>5</v>
      </c>
      <c r="R48" s="28">
        <v>3</v>
      </c>
      <c r="S48" s="28">
        <v>2</v>
      </c>
      <c r="T48" s="28">
        <v>5</v>
      </c>
      <c r="U48" s="16"/>
      <c r="V48" s="16"/>
      <c r="W48" s="28">
        <v>2</v>
      </c>
      <c r="X48" s="28">
        <v>2</v>
      </c>
      <c r="Y48" s="28">
        <v>2</v>
      </c>
      <c r="Z48" s="16"/>
      <c r="AA48" s="28">
        <v>3</v>
      </c>
      <c r="AB48" s="16"/>
      <c r="AC48" s="28">
        <v>3</v>
      </c>
      <c r="AD48" s="28">
        <v>3</v>
      </c>
      <c r="AE48" s="28">
        <v>3</v>
      </c>
      <c r="AF48" s="16"/>
      <c r="AG48" s="16"/>
      <c r="AH48" s="16"/>
    </row>
    <row r="49" spans="1:34" x14ac:dyDescent="0.35">
      <c r="A49" s="16"/>
      <c r="B49" s="28" t="s">
        <v>159</v>
      </c>
      <c r="C49" s="16"/>
      <c r="D49" s="16"/>
      <c r="E49" s="28">
        <v>4</v>
      </c>
      <c r="F49" s="28">
        <v>4</v>
      </c>
      <c r="G49" s="28">
        <v>5</v>
      </c>
      <c r="H49" s="16"/>
      <c r="I49" s="16"/>
      <c r="J49" s="16"/>
      <c r="K49" s="28">
        <v>3</v>
      </c>
      <c r="L49" s="28">
        <v>1</v>
      </c>
      <c r="M49" s="28">
        <v>2</v>
      </c>
      <c r="N49" s="28"/>
      <c r="O49" s="16"/>
      <c r="P49" s="28">
        <v>3</v>
      </c>
      <c r="Q49" s="28">
        <v>5</v>
      </c>
      <c r="R49" s="28">
        <v>5</v>
      </c>
      <c r="S49" s="28">
        <v>3</v>
      </c>
      <c r="T49" s="28">
        <v>5</v>
      </c>
      <c r="U49" s="16"/>
      <c r="V49" s="16"/>
      <c r="W49" s="28">
        <v>4</v>
      </c>
      <c r="X49" s="28">
        <v>3</v>
      </c>
      <c r="Y49" s="28">
        <v>4</v>
      </c>
      <c r="Z49" s="16"/>
      <c r="AA49" s="28">
        <v>3</v>
      </c>
      <c r="AB49" s="16"/>
      <c r="AC49" s="28">
        <v>3</v>
      </c>
      <c r="AD49" s="28">
        <v>3</v>
      </c>
      <c r="AE49" s="28">
        <v>3</v>
      </c>
      <c r="AF49" s="16"/>
      <c r="AG49" s="16"/>
      <c r="AH49" s="16"/>
    </row>
    <row r="50" spans="1:34" x14ac:dyDescent="0.35">
      <c r="A50" s="16"/>
      <c r="B50" s="28" t="s">
        <v>159</v>
      </c>
      <c r="C50" s="16"/>
      <c r="D50" s="16"/>
      <c r="E50" s="28">
        <v>4</v>
      </c>
      <c r="F50" s="28">
        <v>5</v>
      </c>
      <c r="G50" s="28">
        <v>5</v>
      </c>
      <c r="H50" s="16"/>
      <c r="I50" s="16"/>
      <c r="J50" s="16"/>
      <c r="K50" s="28">
        <v>4</v>
      </c>
      <c r="L50" s="28">
        <v>5</v>
      </c>
      <c r="M50" s="28">
        <v>1</v>
      </c>
      <c r="N50" s="28"/>
      <c r="O50" s="16"/>
      <c r="P50" s="28">
        <v>2</v>
      </c>
      <c r="Q50" s="28">
        <v>5</v>
      </c>
      <c r="R50" s="28">
        <v>5</v>
      </c>
      <c r="S50" s="28">
        <v>3</v>
      </c>
      <c r="T50" s="28">
        <v>5</v>
      </c>
      <c r="U50" s="16"/>
      <c r="V50" s="16"/>
      <c r="W50" s="28">
        <v>4</v>
      </c>
      <c r="X50" s="28">
        <v>5</v>
      </c>
      <c r="Y50" s="28">
        <v>4</v>
      </c>
      <c r="Z50" s="16"/>
      <c r="AA50" s="28">
        <v>3</v>
      </c>
      <c r="AB50" s="16"/>
      <c r="AC50" s="28">
        <v>5</v>
      </c>
      <c r="AD50" s="28">
        <v>5</v>
      </c>
      <c r="AE50" s="28">
        <v>5</v>
      </c>
      <c r="AF50" s="16"/>
      <c r="AG50" s="16"/>
      <c r="AH50" s="16"/>
    </row>
    <row r="51" spans="1:34" x14ac:dyDescent="0.35">
      <c r="A51" s="16"/>
      <c r="B51" s="28" t="s">
        <v>159</v>
      </c>
      <c r="C51" s="16"/>
      <c r="D51" s="16"/>
      <c r="E51" s="28">
        <v>4</v>
      </c>
      <c r="F51" s="28">
        <v>4</v>
      </c>
      <c r="G51" s="28">
        <v>5</v>
      </c>
      <c r="H51" s="16"/>
      <c r="I51" s="16"/>
      <c r="J51" s="16"/>
      <c r="K51" s="28">
        <v>3</v>
      </c>
      <c r="L51" s="28">
        <v>4</v>
      </c>
      <c r="M51" s="28">
        <v>3</v>
      </c>
      <c r="N51" s="28"/>
      <c r="O51" s="16"/>
      <c r="P51" s="28">
        <v>3</v>
      </c>
      <c r="Q51" s="28">
        <v>4</v>
      </c>
      <c r="R51" s="28">
        <v>3</v>
      </c>
      <c r="S51" s="28">
        <v>2</v>
      </c>
      <c r="T51" s="28">
        <v>3</v>
      </c>
      <c r="U51" s="16"/>
      <c r="V51" s="16"/>
      <c r="W51" s="28">
        <v>3</v>
      </c>
      <c r="X51" s="28">
        <v>4</v>
      </c>
      <c r="Y51" s="28">
        <v>3</v>
      </c>
      <c r="Z51" s="16"/>
      <c r="AA51" s="28">
        <v>3</v>
      </c>
      <c r="AB51" s="16"/>
      <c r="AC51" s="28">
        <v>4</v>
      </c>
      <c r="AD51" s="28">
        <v>4</v>
      </c>
      <c r="AE51" s="28">
        <v>4</v>
      </c>
      <c r="AF51" s="16"/>
      <c r="AG51" s="16"/>
      <c r="AH51" s="16"/>
    </row>
    <row r="52" spans="1:34" x14ac:dyDescent="0.35">
      <c r="A52" s="16"/>
      <c r="B52" s="28" t="s">
        <v>159</v>
      </c>
      <c r="C52" s="16"/>
      <c r="D52" s="16"/>
      <c r="E52" s="28">
        <v>4</v>
      </c>
      <c r="F52" s="28">
        <v>4</v>
      </c>
      <c r="G52" s="28">
        <v>5</v>
      </c>
      <c r="H52" s="16"/>
      <c r="I52" s="16"/>
      <c r="J52" s="16"/>
      <c r="K52" s="28">
        <v>4</v>
      </c>
      <c r="L52" s="28">
        <v>3</v>
      </c>
      <c r="M52" s="28">
        <v>2</v>
      </c>
      <c r="N52" s="28"/>
      <c r="O52" s="16"/>
      <c r="P52" s="28">
        <v>4</v>
      </c>
      <c r="Q52" s="28">
        <v>5</v>
      </c>
      <c r="R52" s="28">
        <v>4</v>
      </c>
      <c r="S52" s="28">
        <v>2</v>
      </c>
      <c r="T52" s="28">
        <v>4</v>
      </c>
      <c r="U52" s="16"/>
      <c r="V52" s="16"/>
      <c r="W52" s="28">
        <v>3</v>
      </c>
      <c r="X52" s="28">
        <v>3</v>
      </c>
      <c r="Y52" s="28">
        <v>3</v>
      </c>
      <c r="Z52" s="16"/>
      <c r="AA52" s="28">
        <v>3</v>
      </c>
      <c r="AB52" s="16"/>
      <c r="AC52" s="28">
        <v>3</v>
      </c>
      <c r="AD52" s="28">
        <v>3</v>
      </c>
      <c r="AE52" s="28">
        <v>4</v>
      </c>
      <c r="AF52" s="16"/>
      <c r="AG52" s="16"/>
      <c r="AH52" s="16"/>
    </row>
    <row r="53" spans="1:34" x14ac:dyDescent="0.35">
      <c r="A53" s="16"/>
      <c r="B53" s="28" t="s">
        <v>159</v>
      </c>
      <c r="C53" s="16"/>
      <c r="D53" s="16"/>
      <c r="E53" s="28">
        <v>5</v>
      </c>
      <c r="F53" s="28">
        <v>5</v>
      </c>
      <c r="G53" s="28">
        <v>5</v>
      </c>
      <c r="H53" s="28" t="s">
        <v>178</v>
      </c>
      <c r="I53" s="16"/>
      <c r="J53" s="16"/>
      <c r="K53" s="28">
        <v>3</v>
      </c>
      <c r="L53" s="28">
        <v>3</v>
      </c>
      <c r="M53" s="28">
        <v>3</v>
      </c>
      <c r="N53" s="28"/>
      <c r="O53" s="16"/>
      <c r="P53" s="28">
        <v>3</v>
      </c>
      <c r="Q53" s="28">
        <v>5</v>
      </c>
      <c r="R53" s="28">
        <v>3</v>
      </c>
      <c r="S53" s="28">
        <v>2</v>
      </c>
      <c r="T53" s="28">
        <v>5</v>
      </c>
      <c r="U53" s="16"/>
      <c r="V53" s="16"/>
      <c r="W53" s="28">
        <v>4</v>
      </c>
      <c r="X53" s="28">
        <v>4</v>
      </c>
      <c r="Y53" s="28">
        <v>2</v>
      </c>
      <c r="Z53" s="16"/>
      <c r="AA53" s="28">
        <v>3</v>
      </c>
      <c r="AB53" s="16"/>
      <c r="AC53" s="28">
        <v>3</v>
      </c>
      <c r="AD53" s="28">
        <v>3</v>
      </c>
      <c r="AE53" s="28">
        <v>3</v>
      </c>
      <c r="AF53" s="16"/>
      <c r="AG53" s="16"/>
      <c r="AH53" s="16"/>
    </row>
    <row r="54" spans="1:34" x14ac:dyDescent="0.35">
      <c r="A54" s="16"/>
      <c r="B54" s="28" t="s">
        <v>159</v>
      </c>
      <c r="C54" s="16"/>
      <c r="D54" s="16"/>
      <c r="E54" s="28">
        <v>4</v>
      </c>
      <c r="F54" s="28">
        <v>4</v>
      </c>
      <c r="G54" s="28">
        <v>4</v>
      </c>
      <c r="H54" s="28" t="s">
        <v>86</v>
      </c>
      <c r="I54" s="16"/>
      <c r="J54" s="16"/>
      <c r="K54" s="28">
        <v>4</v>
      </c>
      <c r="L54" s="28">
        <v>3</v>
      </c>
      <c r="M54" s="28">
        <v>1</v>
      </c>
      <c r="N54" s="28"/>
      <c r="O54" s="16"/>
      <c r="P54" s="28">
        <v>4</v>
      </c>
      <c r="Q54" s="28">
        <v>5</v>
      </c>
      <c r="R54" s="28">
        <v>4</v>
      </c>
      <c r="S54" s="28">
        <v>3</v>
      </c>
      <c r="T54" s="28">
        <v>3</v>
      </c>
      <c r="U54" s="16"/>
      <c r="V54" s="16"/>
      <c r="W54" s="28">
        <v>4</v>
      </c>
      <c r="X54" s="28">
        <v>4</v>
      </c>
      <c r="Y54" s="28">
        <v>4</v>
      </c>
      <c r="Z54" s="16"/>
      <c r="AA54" s="28">
        <v>3</v>
      </c>
      <c r="AB54" s="16"/>
      <c r="AC54" s="28">
        <v>3</v>
      </c>
      <c r="AD54" s="28">
        <v>3</v>
      </c>
      <c r="AE54" s="28">
        <v>3</v>
      </c>
      <c r="AF54" s="16"/>
      <c r="AG54" s="16"/>
      <c r="AH54" s="16"/>
    </row>
    <row r="55" spans="1:34" x14ac:dyDescent="0.35">
      <c r="A55" s="16"/>
      <c r="B55" s="28" t="s">
        <v>159</v>
      </c>
      <c r="C55" s="16"/>
      <c r="D55" s="16"/>
      <c r="E55" s="28">
        <v>2</v>
      </c>
      <c r="F55" s="28">
        <v>4</v>
      </c>
      <c r="G55" s="28">
        <v>4</v>
      </c>
      <c r="H55" s="28" t="s">
        <v>179</v>
      </c>
      <c r="I55" s="16"/>
      <c r="J55" s="16"/>
      <c r="K55" s="28">
        <v>2</v>
      </c>
      <c r="L55" s="28">
        <v>1</v>
      </c>
      <c r="M55" s="28">
        <v>1</v>
      </c>
      <c r="N55" s="28"/>
      <c r="O55" s="16"/>
      <c r="P55" s="28">
        <v>4</v>
      </c>
      <c r="Q55" s="28">
        <v>5</v>
      </c>
      <c r="R55" s="28">
        <v>1</v>
      </c>
      <c r="S55" s="28">
        <v>1</v>
      </c>
      <c r="T55" s="28">
        <v>5</v>
      </c>
      <c r="U55" s="16"/>
      <c r="V55" s="16"/>
      <c r="W55" s="28">
        <v>1</v>
      </c>
      <c r="X55" s="28">
        <v>1</v>
      </c>
      <c r="Y55" s="28">
        <v>1</v>
      </c>
      <c r="Z55" s="16"/>
      <c r="AA55" s="28">
        <v>2</v>
      </c>
      <c r="AB55" s="16"/>
      <c r="AC55" s="28">
        <v>2</v>
      </c>
      <c r="AD55" s="28">
        <v>2</v>
      </c>
      <c r="AE55" s="28">
        <v>2</v>
      </c>
      <c r="AF55" s="16"/>
      <c r="AG55" s="16"/>
      <c r="AH55" s="16"/>
    </row>
    <row r="56" spans="1:34" x14ac:dyDescent="0.35">
      <c r="A56" s="16"/>
      <c r="B56" s="28" t="s">
        <v>159</v>
      </c>
      <c r="C56" s="16"/>
      <c r="D56" s="16"/>
      <c r="E56" s="28">
        <v>5</v>
      </c>
      <c r="F56" s="28">
        <v>1</v>
      </c>
      <c r="G56" s="28">
        <v>1</v>
      </c>
      <c r="H56" s="16"/>
      <c r="I56" s="16"/>
      <c r="J56" s="16"/>
      <c r="K56" s="28">
        <v>4</v>
      </c>
      <c r="L56" s="28">
        <v>3</v>
      </c>
      <c r="M56" s="28">
        <v>1</v>
      </c>
      <c r="N56" s="28"/>
      <c r="O56" s="16"/>
      <c r="P56" s="28">
        <v>4</v>
      </c>
      <c r="Q56" s="28">
        <v>5</v>
      </c>
      <c r="R56" s="28">
        <v>1</v>
      </c>
      <c r="S56" s="28">
        <v>5</v>
      </c>
      <c r="T56" s="28">
        <v>1</v>
      </c>
      <c r="U56" s="16"/>
      <c r="V56" s="16"/>
      <c r="W56" s="28">
        <v>1</v>
      </c>
      <c r="X56" s="28">
        <v>1</v>
      </c>
      <c r="Y56" s="28">
        <v>1</v>
      </c>
      <c r="Z56" s="16"/>
      <c r="AA56" s="28">
        <v>3</v>
      </c>
      <c r="AB56" s="16"/>
      <c r="AC56" s="28">
        <v>2</v>
      </c>
      <c r="AD56" s="28">
        <v>1</v>
      </c>
      <c r="AE56" s="28">
        <v>3</v>
      </c>
      <c r="AF56" s="16"/>
      <c r="AG56" s="16"/>
      <c r="AH56" s="16"/>
    </row>
    <row r="57" spans="1:34" x14ac:dyDescent="0.35">
      <c r="A57" s="16"/>
      <c r="B57" s="28" t="s">
        <v>159</v>
      </c>
      <c r="C57" s="16"/>
      <c r="D57" s="16"/>
      <c r="E57" s="28">
        <v>1</v>
      </c>
      <c r="F57" s="28">
        <v>1</v>
      </c>
      <c r="G57" s="28">
        <v>5</v>
      </c>
      <c r="H57" s="16"/>
      <c r="I57" s="16"/>
      <c r="J57" s="16"/>
      <c r="K57" s="28">
        <v>3</v>
      </c>
      <c r="L57" s="28">
        <v>1</v>
      </c>
      <c r="M57" s="28">
        <v>1</v>
      </c>
      <c r="N57" s="28"/>
      <c r="O57" s="16"/>
      <c r="P57" s="28">
        <v>4</v>
      </c>
      <c r="Q57" s="28">
        <v>5</v>
      </c>
      <c r="R57" s="28">
        <v>3</v>
      </c>
      <c r="S57" s="28">
        <v>1</v>
      </c>
      <c r="T57" s="28">
        <v>5</v>
      </c>
      <c r="U57" s="16"/>
      <c r="V57" s="16"/>
      <c r="W57" s="28">
        <v>4</v>
      </c>
      <c r="X57" s="28">
        <v>2</v>
      </c>
      <c r="Y57" s="28">
        <v>2</v>
      </c>
      <c r="Z57" s="16"/>
      <c r="AA57" s="28">
        <v>3</v>
      </c>
      <c r="AB57" s="16"/>
      <c r="AC57" s="28">
        <v>3</v>
      </c>
      <c r="AD57" s="28">
        <v>3</v>
      </c>
      <c r="AE57" s="28">
        <v>3</v>
      </c>
      <c r="AF57" s="16"/>
      <c r="AG57" s="16"/>
      <c r="AH57" s="16"/>
    </row>
    <row r="58" spans="1:34" x14ac:dyDescent="0.35">
      <c r="A58" s="16"/>
      <c r="B58" s="28" t="s">
        <v>159</v>
      </c>
      <c r="C58" s="16"/>
      <c r="D58" s="16"/>
      <c r="E58" s="28">
        <v>2</v>
      </c>
      <c r="F58" s="28">
        <v>3</v>
      </c>
      <c r="G58" s="28">
        <v>4</v>
      </c>
      <c r="H58" s="28" t="s">
        <v>180</v>
      </c>
      <c r="I58" s="16"/>
      <c r="J58" s="16"/>
      <c r="K58" s="28">
        <v>2</v>
      </c>
      <c r="L58" s="28">
        <v>3</v>
      </c>
      <c r="M58" s="28">
        <v>2</v>
      </c>
      <c r="N58" s="28"/>
      <c r="O58" s="16"/>
      <c r="P58" s="28">
        <v>2</v>
      </c>
      <c r="Q58" s="28">
        <v>4</v>
      </c>
      <c r="R58" s="28">
        <v>2</v>
      </c>
      <c r="S58" s="28">
        <v>3</v>
      </c>
      <c r="T58" s="28">
        <v>4</v>
      </c>
      <c r="U58" s="16"/>
      <c r="V58" s="16"/>
      <c r="W58" s="28">
        <v>3</v>
      </c>
      <c r="X58" s="28">
        <v>3</v>
      </c>
      <c r="Y58" s="28">
        <v>2</v>
      </c>
      <c r="Z58" s="16"/>
      <c r="AA58" s="28">
        <v>3</v>
      </c>
      <c r="AB58" s="16"/>
      <c r="AC58" s="28">
        <v>4</v>
      </c>
      <c r="AD58" s="28">
        <v>4</v>
      </c>
      <c r="AE58" s="28">
        <v>3</v>
      </c>
      <c r="AF58" s="16"/>
      <c r="AG58" s="16"/>
      <c r="AH58" s="16"/>
    </row>
    <row r="59" spans="1:34" x14ac:dyDescent="0.35">
      <c r="A59" s="16"/>
      <c r="B59" s="28" t="s">
        <v>159</v>
      </c>
      <c r="C59" s="16"/>
      <c r="D59" s="16"/>
      <c r="E59" s="28">
        <v>3</v>
      </c>
      <c r="F59" s="28">
        <v>3</v>
      </c>
      <c r="G59" s="28">
        <v>3</v>
      </c>
      <c r="H59" s="28" t="s">
        <v>86</v>
      </c>
      <c r="I59" s="16"/>
      <c r="J59" s="16"/>
      <c r="K59" s="28">
        <v>4</v>
      </c>
      <c r="L59" s="28">
        <v>3</v>
      </c>
      <c r="M59" s="28">
        <v>2</v>
      </c>
      <c r="N59" s="28"/>
      <c r="O59" s="16"/>
      <c r="P59" s="28">
        <v>3</v>
      </c>
      <c r="Q59" s="28">
        <v>3</v>
      </c>
      <c r="R59" s="28">
        <v>3</v>
      </c>
      <c r="S59" s="28">
        <v>2</v>
      </c>
      <c r="T59" s="28">
        <v>3</v>
      </c>
      <c r="U59" s="16"/>
      <c r="V59" s="16"/>
      <c r="W59" s="28">
        <v>3</v>
      </c>
      <c r="X59" s="28">
        <v>3</v>
      </c>
      <c r="Y59" s="28">
        <v>3</v>
      </c>
      <c r="Z59" s="16"/>
      <c r="AA59" s="28">
        <v>2</v>
      </c>
      <c r="AB59" s="16"/>
      <c r="AC59" s="28">
        <v>3</v>
      </c>
      <c r="AD59" s="28">
        <v>3</v>
      </c>
      <c r="AE59" s="28">
        <v>3</v>
      </c>
      <c r="AF59" s="16"/>
      <c r="AG59" s="16"/>
      <c r="AH59" s="16"/>
    </row>
    <row r="60" spans="1:34" x14ac:dyDescent="0.35">
      <c r="A60" s="16"/>
      <c r="B60" s="28" t="s">
        <v>159</v>
      </c>
      <c r="C60" s="16"/>
      <c r="D60" s="16"/>
      <c r="E60" s="28">
        <v>4</v>
      </c>
      <c r="F60" s="28">
        <v>2</v>
      </c>
      <c r="G60" s="28">
        <v>4</v>
      </c>
      <c r="H60" s="28" t="s">
        <v>181</v>
      </c>
      <c r="I60" s="16"/>
      <c r="J60" s="16"/>
      <c r="K60" s="28">
        <v>3</v>
      </c>
      <c r="L60" s="28">
        <v>2</v>
      </c>
      <c r="M60" s="28">
        <v>4</v>
      </c>
      <c r="N60" s="28"/>
      <c r="O60" s="16"/>
      <c r="P60" s="28">
        <v>4</v>
      </c>
      <c r="Q60" s="28">
        <v>5</v>
      </c>
      <c r="R60" s="28">
        <v>2</v>
      </c>
      <c r="S60" s="28">
        <v>3</v>
      </c>
      <c r="T60" s="28">
        <v>5</v>
      </c>
      <c r="U60" s="16"/>
      <c r="V60" s="16"/>
      <c r="W60" s="28">
        <v>3</v>
      </c>
      <c r="X60" s="28">
        <v>2</v>
      </c>
      <c r="Y60" s="28">
        <v>4</v>
      </c>
      <c r="Z60" s="16"/>
      <c r="AA60" s="28">
        <v>4</v>
      </c>
      <c r="AB60" s="16"/>
      <c r="AC60" s="28">
        <v>5</v>
      </c>
      <c r="AD60" s="28">
        <v>4</v>
      </c>
      <c r="AE60" s="28">
        <v>5</v>
      </c>
      <c r="AF60" s="16"/>
      <c r="AG60" s="16"/>
      <c r="AH60" s="16"/>
    </row>
    <row r="61" spans="1:34" x14ac:dyDescent="0.35">
      <c r="A61" s="16"/>
      <c r="B61" s="28" t="s">
        <v>159</v>
      </c>
      <c r="C61" s="16"/>
      <c r="D61" s="16"/>
      <c r="E61" s="28">
        <v>4</v>
      </c>
      <c r="F61" s="28">
        <v>2</v>
      </c>
      <c r="G61" s="28">
        <v>3</v>
      </c>
      <c r="H61" s="28" t="s">
        <v>182</v>
      </c>
      <c r="I61" s="16"/>
      <c r="J61" s="16"/>
      <c r="K61" s="28">
        <v>2</v>
      </c>
      <c r="L61" s="28">
        <v>3</v>
      </c>
      <c r="M61" s="28">
        <v>4</v>
      </c>
      <c r="N61" s="28"/>
      <c r="O61" s="16"/>
      <c r="P61" s="28">
        <v>2</v>
      </c>
      <c r="Q61" s="28">
        <v>5</v>
      </c>
      <c r="R61" s="28">
        <v>2</v>
      </c>
      <c r="S61" s="28">
        <v>4</v>
      </c>
      <c r="T61" s="28">
        <v>3</v>
      </c>
      <c r="U61" s="16"/>
      <c r="V61" s="16"/>
      <c r="W61" s="28">
        <v>2</v>
      </c>
      <c r="X61" s="28">
        <v>3</v>
      </c>
      <c r="Y61" s="28">
        <v>3</v>
      </c>
      <c r="Z61" s="16"/>
      <c r="AA61" s="28">
        <v>2</v>
      </c>
      <c r="AB61" s="16"/>
      <c r="AC61" s="28">
        <v>5</v>
      </c>
      <c r="AD61" s="28">
        <v>5</v>
      </c>
      <c r="AE61" s="28">
        <v>5</v>
      </c>
      <c r="AF61" s="16"/>
      <c r="AG61" s="16"/>
      <c r="AH61" s="16"/>
    </row>
    <row r="62" spans="1:34" x14ac:dyDescent="0.35">
      <c r="A62" s="16"/>
      <c r="B62" s="28" t="s">
        <v>159</v>
      </c>
      <c r="C62" s="16"/>
      <c r="D62" s="16"/>
      <c r="E62" s="28">
        <v>3</v>
      </c>
      <c r="F62" s="28">
        <v>3</v>
      </c>
      <c r="G62" s="28">
        <v>3</v>
      </c>
      <c r="H62" s="16"/>
      <c r="I62" s="16"/>
      <c r="J62" s="16"/>
      <c r="K62" s="28">
        <v>3</v>
      </c>
      <c r="L62" s="28">
        <v>4</v>
      </c>
      <c r="M62" s="28">
        <v>4</v>
      </c>
      <c r="N62" s="28"/>
      <c r="O62" s="16"/>
      <c r="P62" s="28">
        <v>4</v>
      </c>
      <c r="Q62" s="28">
        <v>5</v>
      </c>
      <c r="R62" s="28">
        <v>4</v>
      </c>
      <c r="S62" s="28">
        <v>4</v>
      </c>
      <c r="T62" s="28">
        <v>4</v>
      </c>
      <c r="U62" s="16"/>
      <c r="V62" s="16"/>
      <c r="W62" s="28">
        <v>4</v>
      </c>
      <c r="X62" s="28">
        <v>4</v>
      </c>
      <c r="Y62" s="28">
        <v>4</v>
      </c>
      <c r="Z62" s="16"/>
      <c r="AA62" s="28">
        <v>4</v>
      </c>
      <c r="AB62" s="16"/>
      <c r="AC62" s="28">
        <v>4</v>
      </c>
      <c r="AD62" s="28">
        <v>4</v>
      </c>
      <c r="AE62" s="28">
        <v>4</v>
      </c>
      <c r="AF62" s="16"/>
      <c r="AG62" s="16"/>
      <c r="AH62" s="16"/>
    </row>
    <row r="63" spans="1:34" x14ac:dyDescent="0.35">
      <c r="A63" s="16"/>
      <c r="B63" s="28" t="s">
        <v>159</v>
      </c>
      <c r="C63" s="16"/>
      <c r="D63" s="16"/>
      <c r="E63" s="28">
        <v>4</v>
      </c>
      <c r="F63" s="28">
        <v>4</v>
      </c>
      <c r="G63" s="28">
        <v>4</v>
      </c>
      <c r="H63" s="16"/>
      <c r="I63" s="16"/>
      <c r="J63" s="16"/>
      <c r="K63" s="28">
        <v>2</v>
      </c>
      <c r="L63" s="28">
        <v>2</v>
      </c>
      <c r="M63" s="28">
        <v>1</v>
      </c>
      <c r="N63" s="28"/>
      <c r="O63" s="16"/>
      <c r="P63" s="28">
        <v>4</v>
      </c>
      <c r="Q63" s="28">
        <v>4</v>
      </c>
      <c r="R63" s="28">
        <v>4</v>
      </c>
      <c r="S63" s="28">
        <v>4</v>
      </c>
      <c r="T63" s="28">
        <v>3</v>
      </c>
      <c r="U63" s="16"/>
      <c r="V63" s="16"/>
      <c r="W63" s="28">
        <v>4</v>
      </c>
      <c r="X63" s="28">
        <v>4</v>
      </c>
      <c r="Y63" s="28">
        <v>1</v>
      </c>
      <c r="Z63" s="16"/>
      <c r="AA63" s="28">
        <v>1</v>
      </c>
      <c r="AB63" s="16"/>
      <c r="AC63" s="28">
        <v>4</v>
      </c>
      <c r="AD63" s="28">
        <v>4</v>
      </c>
      <c r="AE63" s="28">
        <v>4</v>
      </c>
      <c r="AF63" s="16"/>
      <c r="AG63" s="16"/>
      <c r="AH63" s="16"/>
    </row>
    <row r="64" spans="1:34" x14ac:dyDescent="0.35">
      <c r="A64" s="16"/>
      <c r="B64" s="28" t="s">
        <v>159</v>
      </c>
      <c r="C64" s="16"/>
      <c r="D64" s="16"/>
      <c r="E64" s="28">
        <v>3</v>
      </c>
      <c r="F64" s="28">
        <v>1</v>
      </c>
      <c r="G64" s="28">
        <v>1</v>
      </c>
      <c r="H64" s="16"/>
      <c r="I64" s="16"/>
      <c r="J64" s="16"/>
      <c r="K64" s="28">
        <v>3</v>
      </c>
      <c r="L64" s="28">
        <v>3</v>
      </c>
      <c r="M64" s="28">
        <v>4</v>
      </c>
      <c r="N64" s="28"/>
      <c r="O64" s="16"/>
      <c r="P64" s="28">
        <v>2</v>
      </c>
      <c r="Q64" s="28">
        <v>4</v>
      </c>
      <c r="R64" s="28">
        <v>3</v>
      </c>
      <c r="S64" s="28">
        <v>4</v>
      </c>
      <c r="T64" s="28">
        <v>2</v>
      </c>
      <c r="U64" s="16"/>
      <c r="V64" s="16"/>
      <c r="W64" s="28">
        <v>2</v>
      </c>
      <c r="X64" s="28">
        <v>4</v>
      </c>
      <c r="Y64" s="28">
        <v>3</v>
      </c>
      <c r="Z64" s="16"/>
      <c r="AA64" s="28">
        <v>3</v>
      </c>
      <c r="AB64" s="16"/>
      <c r="AC64" s="28">
        <v>4</v>
      </c>
      <c r="AD64" s="28">
        <v>4</v>
      </c>
      <c r="AE64" s="28">
        <v>3</v>
      </c>
      <c r="AF64" s="16"/>
      <c r="AG64" s="16"/>
      <c r="AH64" s="16"/>
    </row>
    <row r="65" spans="1:34" x14ac:dyDescent="0.35">
      <c r="A65" s="16"/>
      <c r="B65" s="28" t="s">
        <v>159</v>
      </c>
      <c r="C65" s="16"/>
      <c r="D65" s="16"/>
      <c r="E65" s="28">
        <v>4</v>
      </c>
      <c r="F65" s="28">
        <v>4</v>
      </c>
      <c r="G65" s="28">
        <v>5</v>
      </c>
      <c r="H65" s="16"/>
      <c r="I65" s="16"/>
      <c r="J65" s="16"/>
      <c r="K65" s="28">
        <v>4</v>
      </c>
      <c r="L65" s="28">
        <v>4</v>
      </c>
      <c r="M65" s="28">
        <v>3</v>
      </c>
      <c r="N65" s="28"/>
      <c r="O65" s="16"/>
      <c r="P65" s="28">
        <v>4</v>
      </c>
      <c r="Q65" s="28">
        <v>5</v>
      </c>
      <c r="R65" s="28">
        <v>4</v>
      </c>
      <c r="S65" s="28">
        <v>2</v>
      </c>
      <c r="T65" s="28">
        <v>5</v>
      </c>
      <c r="U65" s="16"/>
      <c r="V65" s="16"/>
      <c r="W65" s="28">
        <v>4</v>
      </c>
      <c r="X65" s="28">
        <v>4</v>
      </c>
      <c r="Y65" s="28">
        <v>4</v>
      </c>
      <c r="Z65" s="16"/>
      <c r="AA65" s="28">
        <v>3</v>
      </c>
      <c r="AB65" s="16"/>
      <c r="AC65" s="28">
        <v>3</v>
      </c>
      <c r="AD65" s="28">
        <v>3</v>
      </c>
      <c r="AE65" s="28">
        <v>4</v>
      </c>
      <c r="AF65" s="16"/>
      <c r="AG65" s="16"/>
      <c r="AH65" s="16"/>
    </row>
    <row r="66" spans="1:34" x14ac:dyDescent="0.35">
      <c r="A66" s="16"/>
      <c r="B66" s="28" t="s">
        <v>159</v>
      </c>
      <c r="C66" s="16"/>
      <c r="D66" s="16"/>
      <c r="E66" s="28">
        <v>4</v>
      </c>
      <c r="F66" s="28">
        <v>4</v>
      </c>
      <c r="G66" s="28">
        <v>4</v>
      </c>
      <c r="H66" s="16"/>
      <c r="I66" s="16"/>
      <c r="J66" s="16"/>
      <c r="K66" s="28">
        <v>3</v>
      </c>
      <c r="L66" s="28">
        <v>3</v>
      </c>
      <c r="M66" s="28">
        <v>2</v>
      </c>
      <c r="N66" s="28"/>
      <c r="O66" s="16"/>
      <c r="P66" s="28">
        <v>4</v>
      </c>
      <c r="Q66" s="28">
        <v>4</v>
      </c>
      <c r="R66" s="28">
        <v>4</v>
      </c>
      <c r="S66" s="28">
        <v>5</v>
      </c>
      <c r="T66" s="28">
        <v>5</v>
      </c>
      <c r="U66" s="16"/>
      <c r="V66" s="16"/>
      <c r="W66" s="28">
        <v>5</v>
      </c>
      <c r="X66" s="28">
        <v>5</v>
      </c>
      <c r="Y66" s="28">
        <v>5</v>
      </c>
      <c r="Z66" s="16"/>
      <c r="AA66" s="28">
        <v>5</v>
      </c>
      <c r="AB66" s="16"/>
      <c r="AC66" s="28">
        <v>5</v>
      </c>
      <c r="AD66" s="28">
        <v>5</v>
      </c>
      <c r="AE66" s="28">
        <v>4</v>
      </c>
      <c r="AF66" s="16"/>
      <c r="AG66" s="16"/>
      <c r="AH66" s="16"/>
    </row>
    <row r="67" spans="1:34" x14ac:dyDescent="0.35">
      <c r="A67" s="16"/>
      <c r="B67" s="28" t="s">
        <v>159</v>
      </c>
      <c r="C67" s="16"/>
      <c r="D67" s="16"/>
      <c r="E67" s="28">
        <v>5</v>
      </c>
      <c r="F67" s="28">
        <v>4</v>
      </c>
      <c r="G67" s="28">
        <v>5</v>
      </c>
      <c r="H67" s="16"/>
      <c r="I67" s="16"/>
      <c r="J67" s="16"/>
      <c r="K67" s="28">
        <v>2</v>
      </c>
      <c r="L67" s="28">
        <v>2</v>
      </c>
      <c r="M67" s="28">
        <v>2</v>
      </c>
      <c r="N67" s="28"/>
      <c r="O67" s="16"/>
      <c r="P67" s="28">
        <v>4</v>
      </c>
      <c r="Q67" s="28">
        <v>5</v>
      </c>
      <c r="R67" s="28">
        <v>3</v>
      </c>
      <c r="S67" s="28">
        <v>3</v>
      </c>
      <c r="T67" s="28">
        <v>5</v>
      </c>
      <c r="U67" s="16"/>
      <c r="V67" s="16"/>
      <c r="W67" s="28">
        <v>3</v>
      </c>
      <c r="X67" s="28">
        <v>3</v>
      </c>
      <c r="Y67" s="28">
        <v>3</v>
      </c>
      <c r="Z67" s="16"/>
      <c r="AA67" s="28">
        <v>3</v>
      </c>
      <c r="AB67" s="16"/>
      <c r="AC67" s="28">
        <v>4</v>
      </c>
      <c r="AD67" s="28">
        <v>5</v>
      </c>
      <c r="AE67" s="28">
        <v>5</v>
      </c>
      <c r="AF67" s="16"/>
      <c r="AG67" s="16"/>
      <c r="AH67" s="16"/>
    </row>
    <row r="68" spans="1:34" x14ac:dyDescent="0.35">
      <c r="A68" s="16"/>
      <c r="B68" s="28" t="s">
        <v>159</v>
      </c>
      <c r="C68" s="16"/>
      <c r="D68" s="16"/>
      <c r="E68" s="28">
        <v>2</v>
      </c>
      <c r="F68" s="28">
        <v>3</v>
      </c>
      <c r="G68" s="28">
        <v>4</v>
      </c>
      <c r="H68" s="28" t="s">
        <v>86</v>
      </c>
      <c r="I68" s="16"/>
      <c r="J68" s="16"/>
      <c r="K68" s="28">
        <v>3</v>
      </c>
      <c r="L68" s="28">
        <v>3</v>
      </c>
      <c r="M68" s="28">
        <v>2</v>
      </c>
      <c r="N68" s="28"/>
      <c r="O68" s="16"/>
      <c r="P68" s="28">
        <v>4</v>
      </c>
      <c r="Q68" s="28">
        <v>5</v>
      </c>
      <c r="R68" s="28">
        <v>3</v>
      </c>
      <c r="S68" s="28">
        <v>3</v>
      </c>
      <c r="T68" s="28">
        <v>4</v>
      </c>
      <c r="U68" s="16"/>
      <c r="V68" s="16"/>
      <c r="W68" s="28">
        <v>2</v>
      </c>
      <c r="X68" s="28">
        <v>4</v>
      </c>
      <c r="Y68" s="28">
        <v>3</v>
      </c>
      <c r="Z68" s="16"/>
      <c r="AA68" s="28">
        <v>4</v>
      </c>
      <c r="AB68" s="16"/>
      <c r="AC68" s="28">
        <v>4</v>
      </c>
      <c r="AD68" s="28">
        <v>4</v>
      </c>
      <c r="AE68" s="28">
        <v>4</v>
      </c>
      <c r="AF68" s="16"/>
      <c r="AG68" s="16"/>
      <c r="AH68" s="16"/>
    </row>
    <row r="69" spans="1:34" x14ac:dyDescent="0.35">
      <c r="A69" s="16"/>
      <c r="B69" s="28" t="s">
        <v>159</v>
      </c>
      <c r="C69" s="16"/>
      <c r="D69" s="16"/>
      <c r="E69" s="28">
        <v>5</v>
      </c>
      <c r="F69" s="28">
        <v>4</v>
      </c>
      <c r="G69" s="28">
        <v>2</v>
      </c>
      <c r="H69" s="28" t="s">
        <v>183</v>
      </c>
      <c r="I69" s="16"/>
      <c r="J69" s="16"/>
      <c r="K69" s="28">
        <v>3</v>
      </c>
      <c r="L69" s="28">
        <v>3</v>
      </c>
      <c r="M69" s="28">
        <v>2</v>
      </c>
      <c r="N69" s="28"/>
      <c r="O69" s="16"/>
      <c r="P69" s="28">
        <v>4</v>
      </c>
      <c r="Q69" s="28">
        <v>5</v>
      </c>
      <c r="R69" s="28">
        <v>3</v>
      </c>
      <c r="S69" s="28">
        <v>3</v>
      </c>
      <c r="T69" s="28">
        <v>4</v>
      </c>
      <c r="U69" s="16"/>
      <c r="V69" s="16"/>
      <c r="W69" s="28">
        <v>5</v>
      </c>
      <c r="X69" s="28">
        <v>5</v>
      </c>
      <c r="Y69" s="28">
        <v>4</v>
      </c>
      <c r="Z69" s="16"/>
      <c r="AA69" s="28">
        <v>3</v>
      </c>
      <c r="AB69" s="16"/>
      <c r="AC69" s="28">
        <v>3</v>
      </c>
      <c r="AD69" s="28">
        <v>3</v>
      </c>
      <c r="AE69" s="28">
        <v>3</v>
      </c>
      <c r="AF69" s="16"/>
      <c r="AG69" s="16"/>
      <c r="AH69" s="16"/>
    </row>
    <row r="70" spans="1:34" x14ac:dyDescent="0.35">
      <c r="A70" s="16"/>
      <c r="B70" s="28" t="s">
        <v>159</v>
      </c>
      <c r="C70" s="16"/>
      <c r="D70" s="16"/>
      <c r="E70" s="28">
        <v>3</v>
      </c>
      <c r="F70" s="28">
        <v>4</v>
      </c>
      <c r="G70" s="28">
        <v>4</v>
      </c>
      <c r="H70" s="16"/>
      <c r="I70" s="16"/>
      <c r="J70" s="16"/>
      <c r="K70" s="28">
        <v>1</v>
      </c>
      <c r="L70" s="28">
        <v>1</v>
      </c>
      <c r="M70" s="28">
        <v>2</v>
      </c>
      <c r="N70" s="28"/>
      <c r="O70" s="16"/>
      <c r="P70" s="28">
        <v>2</v>
      </c>
      <c r="Q70" s="28">
        <v>4</v>
      </c>
      <c r="R70" s="28">
        <v>4</v>
      </c>
      <c r="S70" s="28">
        <v>4</v>
      </c>
      <c r="T70" s="28">
        <v>4</v>
      </c>
      <c r="U70" s="16"/>
      <c r="V70" s="16"/>
      <c r="W70" s="28">
        <v>3</v>
      </c>
      <c r="X70" s="28">
        <v>3</v>
      </c>
      <c r="Y70" s="28">
        <v>3</v>
      </c>
      <c r="Z70" s="16"/>
      <c r="AA70" s="28">
        <v>3</v>
      </c>
      <c r="AB70" s="16"/>
      <c r="AC70" s="28">
        <v>4</v>
      </c>
      <c r="AD70" s="28">
        <v>4</v>
      </c>
      <c r="AE70" s="28">
        <v>4</v>
      </c>
      <c r="AF70" s="16"/>
      <c r="AG70" s="16"/>
      <c r="AH70" s="16"/>
    </row>
    <row r="71" spans="1:34" x14ac:dyDescent="0.35">
      <c r="A71" s="16"/>
      <c r="B71" s="28" t="s">
        <v>159</v>
      </c>
      <c r="C71" s="16"/>
      <c r="D71" s="16"/>
      <c r="E71" s="28">
        <v>4</v>
      </c>
      <c r="F71" s="28">
        <v>5</v>
      </c>
      <c r="G71" s="28">
        <v>4</v>
      </c>
      <c r="H71" s="16"/>
      <c r="I71" s="16"/>
      <c r="J71" s="16"/>
      <c r="K71" s="28">
        <v>4</v>
      </c>
      <c r="L71" s="28">
        <v>1</v>
      </c>
      <c r="M71" s="28">
        <v>5</v>
      </c>
      <c r="N71" s="28"/>
      <c r="O71" s="16"/>
      <c r="P71" s="28">
        <v>4</v>
      </c>
      <c r="Q71" s="28">
        <v>5</v>
      </c>
      <c r="R71" s="28">
        <v>4</v>
      </c>
      <c r="S71" s="28">
        <v>5</v>
      </c>
      <c r="T71" s="28">
        <v>5</v>
      </c>
      <c r="U71" s="16"/>
      <c r="V71" s="16"/>
      <c r="W71" s="28">
        <v>3</v>
      </c>
      <c r="X71" s="28">
        <v>4</v>
      </c>
      <c r="Y71" s="28">
        <v>5</v>
      </c>
      <c r="Z71" s="16"/>
      <c r="AA71" s="28">
        <v>4</v>
      </c>
      <c r="AB71" s="16"/>
      <c r="AC71" s="28">
        <v>5</v>
      </c>
      <c r="AD71" s="28">
        <v>4</v>
      </c>
      <c r="AE71" s="28">
        <v>4</v>
      </c>
      <c r="AF71" s="16"/>
      <c r="AG71" s="16"/>
      <c r="AH71" s="16"/>
    </row>
    <row r="72" spans="1:34" x14ac:dyDescent="0.35">
      <c r="A72" s="16"/>
      <c r="B72" s="28" t="s">
        <v>159</v>
      </c>
      <c r="C72" s="16"/>
      <c r="D72" s="16"/>
      <c r="E72" s="28">
        <v>4</v>
      </c>
      <c r="F72" s="28">
        <v>4</v>
      </c>
      <c r="G72" s="28">
        <v>5</v>
      </c>
      <c r="H72" s="28" t="s">
        <v>86</v>
      </c>
      <c r="I72" s="16"/>
      <c r="J72" s="16"/>
      <c r="K72" s="28">
        <v>3</v>
      </c>
      <c r="L72" s="28">
        <v>3</v>
      </c>
      <c r="M72" s="28">
        <v>4</v>
      </c>
      <c r="N72" s="28"/>
      <c r="O72" s="16"/>
      <c r="P72" s="28">
        <v>4</v>
      </c>
      <c r="Q72" s="28">
        <v>5</v>
      </c>
      <c r="R72" s="28">
        <v>4</v>
      </c>
      <c r="S72" s="28">
        <v>4</v>
      </c>
      <c r="T72" s="28">
        <v>4</v>
      </c>
      <c r="U72" s="16"/>
      <c r="V72" s="16"/>
      <c r="W72" s="28">
        <v>4</v>
      </c>
      <c r="X72" s="28">
        <v>4</v>
      </c>
      <c r="Y72" s="28">
        <v>3</v>
      </c>
      <c r="Z72" s="16"/>
      <c r="AA72" s="28">
        <v>4</v>
      </c>
      <c r="AB72" s="16"/>
      <c r="AC72" s="28">
        <v>4</v>
      </c>
      <c r="AD72" s="28">
        <v>4</v>
      </c>
      <c r="AE72" s="28">
        <v>4</v>
      </c>
      <c r="AF72" s="16"/>
      <c r="AG72" s="16"/>
      <c r="AH72" s="16"/>
    </row>
    <row r="73" spans="1:34" x14ac:dyDescent="0.35">
      <c r="A73" s="16"/>
      <c r="B73" s="28" t="s">
        <v>159</v>
      </c>
      <c r="C73" s="16"/>
      <c r="D73" s="16"/>
      <c r="E73" s="28">
        <v>4</v>
      </c>
      <c r="F73" s="28">
        <v>5</v>
      </c>
      <c r="G73" s="28">
        <v>5</v>
      </c>
      <c r="H73" s="28" t="s">
        <v>184</v>
      </c>
      <c r="I73" s="16"/>
      <c r="J73" s="16"/>
      <c r="K73" s="28">
        <v>4</v>
      </c>
      <c r="L73" s="28">
        <v>4</v>
      </c>
      <c r="M73" s="28">
        <v>3</v>
      </c>
      <c r="N73" s="28"/>
      <c r="O73" s="16"/>
      <c r="P73" s="28">
        <v>3</v>
      </c>
      <c r="Q73" s="28">
        <v>5</v>
      </c>
      <c r="R73" s="28">
        <v>3</v>
      </c>
      <c r="S73" s="28">
        <v>2</v>
      </c>
      <c r="T73" s="28">
        <v>5</v>
      </c>
      <c r="U73" s="16"/>
      <c r="V73" s="16"/>
      <c r="W73" s="28">
        <v>3</v>
      </c>
      <c r="X73" s="28">
        <v>3</v>
      </c>
      <c r="Y73" s="28">
        <v>2</v>
      </c>
      <c r="Z73" s="16"/>
      <c r="AA73" s="28">
        <v>4</v>
      </c>
      <c r="AB73" s="16"/>
      <c r="AC73" s="28">
        <v>3</v>
      </c>
      <c r="AD73" s="28">
        <v>4</v>
      </c>
      <c r="AE73" s="28">
        <v>4</v>
      </c>
      <c r="AF73" s="16"/>
      <c r="AG73" s="16"/>
      <c r="AH73" s="16"/>
    </row>
    <row r="74" spans="1:34" x14ac:dyDescent="0.35">
      <c r="A74" s="16"/>
      <c r="B74" s="28" t="s">
        <v>159</v>
      </c>
      <c r="C74" s="16"/>
      <c r="D74" s="16"/>
      <c r="E74" s="28">
        <v>5</v>
      </c>
      <c r="F74" s="28">
        <v>5</v>
      </c>
      <c r="G74" s="28">
        <v>5</v>
      </c>
      <c r="H74" s="16"/>
      <c r="I74" s="16"/>
      <c r="J74" s="16"/>
      <c r="K74" s="28">
        <v>3</v>
      </c>
      <c r="L74" s="28">
        <v>3</v>
      </c>
      <c r="M74" s="28">
        <v>2</v>
      </c>
      <c r="N74" s="28"/>
      <c r="O74" s="16"/>
      <c r="P74" s="28">
        <v>5</v>
      </c>
      <c r="Q74" s="28">
        <v>5</v>
      </c>
      <c r="R74" s="28">
        <v>5</v>
      </c>
      <c r="S74" s="28">
        <v>3</v>
      </c>
      <c r="T74" s="28">
        <v>5</v>
      </c>
      <c r="U74" s="16"/>
      <c r="V74" s="16"/>
      <c r="W74" s="28">
        <v>4</v>
      </c>
      <c r="X74" s="28">
        <v>4</v>
      </c>
      <c r="Y74" s="28">
        <v>4</v>
      </c>
      <c r="Z74" s="16"/>
      <c r="AA74" s="28">
        <v>4</v>
      </c>
      <c r="AB74" s="16"/>
      <c r="AC74" s="28">
        <v>4</v>
      </c>
      <c r="AD74" s="28">
        <v>4</v>
      </c>
      <c r="AE74" s="28">
        <v>5</v>
      </c>
      <c r="AF74" s="16"/>
      <c r="AG74" s="16"/>
      <c r="AH74" s="16"/>
    </row>
    <row r="75" spans="1:34" x14ac:dyDescent="0.35">
      <c r="A75" s="16"/>
      <c r="B75" s="28" t="s">
        <v>159</v>
      </c>
      <c r="C75" s="16"/>
      <c r="D75" s="16"/>
      <c r="E75" s="28">
        <v>4</v>
      </c>
      <c r="F75" s="28">
        <v>5</v>
      </c>
      <c r="G75" s="28">
        <v>5</v>
      </c>
      <c r="H75" s="28" t="s">
        <v>185</v>
      </c>
      <c r="I75" s="16"/>
      <c r="J75" s="16"/>
      <c r="K75" s="28">
        <v>3</v>
      </c>
      <c r="L75" s="28">
        <v>3</v>
      </c>
      <c r="M75" s="28">
        <v>4</v>
      </c>
      <c r="N75" s="28"/>
      <c r="O75" s="16"/>
      <c r="P75" s="28">
        <v>4</v>
      </c>
      <c r="Q75" s="28">
        <v>5</v>
      </c>
      <c r="R75" s="28">
        <v>4</v>
      </c>
      <c r="S75" s="28">
        <v>3</v>
      </c>
      <c r="T75" s="28">
        <v>1</v>
      </c>
      <c r="U75" s="16"/>
      <c r="V75" s="16"/>
      <c r="W75" s="28">
        <v>3</v>
      </c>
      <c r="X75" s="28">
        <v>3</v>
      </c>
      <c r="Y75" s="28">
        <v>4</v>
      </c>
      <c r="Z75" s="16"/>
      <c r="AA75" s="28">
        <v>4</v>
      </c>
      <c r="AB75" s="16"/>
      <c r="AC75" s="28">
        <v>4</v>
      </c>
      <c r="AD75" s="28">
        <v>4</v>
      </c>
      <c r="AE75" s="28">
        <v>5</v>
      </c>
      <c r="AF75" s="16"/>
      <c r="AG75" s="16"/>
      <c r="AH75" s="16"/>
    </row>
    <row r="76" spans="1:34" x14ac:dyDescent="0.35">
      <c r="A76" s="16"/>
      <c r="B76" s="28" t="s">
        <v>159</v>
      </c>
      <c r="C76" s="16"/>
      <c r="D76" s="16"/>
      <c r="E76" s="28">
        <v>4</v>
      </c>
      <c r="F76" s="28">
        <v>4</v>
      </c>
      <c r="G76" s="28">
        <v>5</v>
      </c>
      <c r="H76" s="16"/>
      <c r="I76" s="16"/>
      <c r="J76" s="16"/>
      <c r="K76" s="28">
        <v>2</v>
      </c>
      <c r="L76" s="28">
        <v>2</v>
      </c>
      <c r="M76" s="28">
        <v>1</v>
      </c>
      <c r="N76" s="28"/>
      <c r="O76" s="16"/>
      <c r="P76" s="28">
        <v>3</v>
      </c>
      <c r="Q76" s="28">
        <v>5</v>
      </c>
      <c r="R76" s="28">
        <v>3</v>
      </c>
      <c r="S76" s="28">
        <v>4</v>
      </c>
      <c r="T76" s="28">
        <v>5</v>
      </c>
      <c r="U76" s="16"/>
      <c r="V76" s="16"/>
      <c r="W76" s="28">
        <v>3</v>
      </c>
      <c r="X76" s="28">
        <v>3</v>
      </c>
      <c r="Y76" s="28">
        <v>4</v>
      </c>
      <c r="Z76" s="16"/>
      <c r="AA76" s="28">
        <v>4</v>
      </c>
      <c r="AB76" s="16"/>
      <c r="AC76" s="28">
        <v>4</v>
      </c>
      <c r="AD76" s="28">
        <v>4</v>
      </c>
      <c r="AE76" s="28">
        <v>5</v>
      </c>
      <c r="AF76" s="16"/>
      <c r="AG76" s="16"/>
      <c r="AH76" s="16"/>
    </row>
    <row r="77" spans="1:34" x14ac:dyDescent="0.35">
      <c r="A77" s="16"/>
      <c r="B77" s="28" t="s">
        <v>159</v>
      </c>
      <c r="C77" s="16"/>
      <c r="D77" s="16"/>
      <c r="E77" s="28">
        <v>3</v>
      </c>
      <c r="F77" s="28">
        <v>3</v>
      </c>
      <c r="G77" s="28">
        <v>5</v>
      </c>
      <c r="H77" s="16"/>
      <c r="I77" s="16"/>
      <c r="J77" s="16"/>
      <c r="K77" s="28">
        <v>2</v>
      </c>
      <c r="L77" s="28">
        <v>1</v>
      </c>
      <c r="M77" s="28">
        <v>1</v>
      </c>
      <c r="N77" s="28"/>
      <c r="O77" s="16"/>
      <c r="P77" s="28">
        <v>3</v>
      </c>
      <c r="Q77" s="28">
        <v>4</v>
      </c>
      <c r="R77" s="28">
        <v>3</v>
      </c>
      <c r="S77" s="28">
        <v>4</v>
      </c>
      <c r="T77" s="28">
        <v>4</v>
      </c>
      <c r="U77" s="16"/>
      <c r="V77" s="16"/>
      <c r="W77" s="28">
        <v>3</v>
      </c>
      <c r="X77" s="28">
        <v>3</v>
      </c>
      <c r="Y77" s="28">
        <v>2</v>
      </c>
      <c r="Z77" s="16"/>
      <c r="AA77" s="28">
        <v>2</v>
      </c>
      <c r="AB77" s="16"/>
      <c r="AC77" s="28">
        <v>3</v>
      </c>
      <c r="AD77" s="28">
        <v>3</v>
      </c>
      <c r="AE77" s="28">
        <v>3</v>
      </c>
      <c r="AF77" s="16"/>
      <c r="AG77" s="16"/>
      <c r="AH77" s="16"/>
    </row>
    <row r="78" spans="1:34" x14ac:dyDescent="0.35">
      <c r="A78" s="16"/>
      <c r="B78" s="28" t="s">
        <v>159</v>
      </c>
      <c r="C78" s="16"/>
      <c r="D78" s="16"/>
      <c r="E78" s="28">
        <v>3</v>
      </c>
      <c r="F78" s="28">
        <v>2</v>
      </c>
      <c r="G78" s="28">
        <v>4</v>
      </c>
      <c r="H78" s="16"/>
      <c r="I78" s="16"/>
      <c r="J78" s="16"/>
      <c r="K78" s="28">
        <v>4</v>
      </c>
      <c r="L78" s="28">
        <v>4</v>
      </c>
      <c r="M78" s="28">
        <v>2</v>
      </c>
      <c r="N78" s="28"/>
      <c r="O78" s="16"/>
      <c r="P78" s="28">
        <v>3</v>
      </c>
      <c r="Q78" s="28">
        <v>5</v>
      </c>
      <c r="R78" s="28">
        <v>2</v>
      </c>
      <c r="S78" s="28">
        <v>2</v>
      </c>
      <c r="T78" s="28">
        <v>5</v>
      </c>
      <c r="U78" s="16"/>
      <c r="V78" s="16"/>
      <c r="W78" s="28">
        <v>3</v>
      </c>
      <c r="X78" s="28">
        <v>1</v>
      </c>
      <c r="Y78" s="28">
        <v>2</v>
      </c>
      <c r="Z78" s="16"/>
      <c r="AA78" s="28">
        <v>2</v>
      </c>
      <c r="AB78" s="16"/>
      <c r="AC78" s="28">
        <v>4</v>
      </c>
      <c r="AD78" s="28">
        <v>4</v>
      </c>
      <c r="AE78" s="28">
        <v>4</v>
      </c>
      <c r="AF78" s="16"/>
      <c r="AG78" s="16"/>
      <c r="AH78" s="16"/>
    </row>
    <row r="79" spans="1:34" x14ac:dyDescent="0.35">
      <c r="A79" s="16"/>
      <c r="B79" s="28" t="s">
        <v>159</v>
      </c>
      <c r="C79" s="16"/>
      <c r="D79" s="16"/>
      <c r="E79" s="28">
        <v>3</v>
      </c>
      <c r="F79" s="28">
        <v>4</v>
      </c>
      <c r="G79" s="28">
        <v>5</v>
      </c>
      <c r="H79" s="28" t="s">
        <v>86</v>
      </c>
      <c r="I79" s="16"/>
      <c r="J79" s="16"/>
      <c r="K79" s="28">
        <v>1</v>
      </c>
      <c r="L79" s="28">
        <v>1</v>
      </c>
      <c r="M79" s="28">
        <v>2</v>
      </c>
      <c r="N79" s="28"/>
      <c r="O79" s="16"/>
      <c r="P79" s="28">
        <v>3</v>
      </c>
      <c r="Q79" s="28">
        <v>4</v>
      </c>
      <c r="R79" s="28">
        <v>4</v>
      </c>
      <c r="S79" s="28">
        <v>3</v>
      </c>
      <c r="T79" s="28">
        <v>4</v>
      </c>
      <c r="U79" s="16"/>
      <c r="V79" s="16"/>
      <c r="W79" s="28">
        <v>3</v>
      </c>
      <c r="X79" s="28">
        <v>3</v>
      </c>
      <c r="Y79" s="28">
        <v>4</v>
      </c>
      <c r="Z79" s="16"/>
      <c r="AA79" s="28">
        <v>4</v>
      </c>
      <c r="AB79" s="16"/>
      <c r="AC79" s="28">
        <v>2</v>
      </c>
      <c r="AD79" s="28">
        <v>2</v>
      </c>
      <c r="AE79" s="28">
        <v>3</v>
      </c>
      <c r="AF79" s="16"/>
      <c r="AG79" s="16"/>
      <c r="AH79" s="16"/>
    </row>
    <row r="80" spans="1:34" x14ac:dyDescent="0.35">
      <c r="A80" s="16"/>
      <c r="B80" s="28" t="s">
        <v>159</v>
      </c>
      <c r="C80" s="16"/>
      <c r="D80" s="16"/>
      <c r="E80" s="28">
        <v>3</v>
      </c>
      <c r="F80" s="28">
        <v>4</v>
      </c>
      <c r="G80" s="28">
        <v>3</v>
      </c>
      <c r="H80" s="28" t="s">
        <v>86</v>
      </c>
      <c r="I80" s="16"/>
      <c r="J80" s="16"/>
      <c r="K80" s="28">
        <v>2</v>
      </c>
      <c r="L80" s="28">
        <v>2</v>
      </c>
      <c r="M80" s="28">
        <v>1</v>
      </c>
      <c r="N80" s="28"/>
      <c r="O80" s="16"/>
      <c r="P80" s="28">
        <v>4</v>
      </c>
      <c r="Q80" s="28">
        <v>4</v>
      </c>
      <c r="R80" s="28">
        <v>3</v>
      </c>
      <c r="S80" s="28">
        <v>2</v>
      </c>
      <c r="T80" s="28">
        <v>4</v>
      </c>
      <c r="U80" s="16"/>
      <c r="V80" s="16"/>
      <c r="W80" s="28">
        <v>3</v>
      </c>
      <c r="X80" s="28">
        <v>3</v>
      </c>
      <c r="Y80" s="28">
        <v>2</v>
      </c>
      <c r="Z80" s="16"/>
      <c r="AA80" s="28">
        <v>3</v>
      </c>
      <c r="AB80" s="16"/>
      <c r="AC80" s="28">
        <v>3</v>
      </c>
      <c r="AD80" s="28">
        <v>3</v>
      </c>
      <c r="AE80" s="28">
        <v>3</v>
      </c>
      <c r="AF80" s="16"/>
      <c r="AG80" s="16"/>
      <c r="AH80" s="16"/>
    </row>
    <row r="81" spans="1:34" x14ac:dyDescent="0.35">
      <c r="A81" s="16"/>
      <c r="B81" s="28" t="s">
        <v>159</v>
      </c>
      <c r="C81" s="16"/>
      <c r="D81" s="16"/>
      <c r="E81" s="28">
        <v>5</v>
      </c>
      <c r="F81" s="28">
        <v>4</v>
      </c>
      <c r="G81" s="28">
        <v>5</v>
      </c>
      <c r="H81" s="16"/>
      <c r="I81" s="16"/>
      <c r="J81" s="16"/>
      <c r="K81" s="28">
        <v>2</v>
      </c>
      <c r="L81" s="28">
        <v>1</v>
      </c>
      <c r="M81" s="28">
        <v>1</v>
      </c>
      <c r="N81" s="28"/>
      <c r="O81" s="16"/>
      <c r="P81" s="28">
        <v>3</v>
      </c>
      <c r="Q81" s="28">
        <v>3</v>
      </c>
      <c r="R81" s="28">
        <v>1</v>
      </c>
      <c r="S81" s="28">
        <v>4</v>
      </c>
      <c r="T81" s="28">
        <v>2</v>
      </c>
      <c r="U81" s="16"/>
      <c r="V81" s="16"/>
      <c r="W81" s="28">
        <v>3</v>
      </c>
      <c r="X81" s="28">
        <v>3</v>
      </c>
      <c r="Y81" s="28">
        <v>2</v>
      </c>
      <c r="Z81" s="16"/>
      <c r="AA81" s="28">
        <v>4</v>
      </c>
      <c r="AB81" s="16"/>
      <c r="AC81" s="28">
        <v>4</v>
      </c>
      <c r="AD81" s="28">
        <v>4</v>
      </c>
      <c r="AE81" s="28">
        <v>4</v>
      </c>
      <c r="AF81" s="16"/>
      <c r="AG81" s="16"/>
      <c r="AH81" s="16"/>
    </row>
    <row r="82" spans="1:34" x14ac:dyDescent="0.35">
      <c r="A82" s="16"/>
      <c r="B82" s="28" t="s">
        <v>159</v>
      </c>
      <c r="C82" s="16"/>
      <c r="D82" s="16"/>
      <c r="E82" s="28">
        <v>5</v>
      </c>
      <c r="F82" s="28">
        <v>4</v>
      </c>
      <c r="G82" s="28">
        <v>5</v>
      </c>
      <c r="H82" s="28" t="s">
        <v>186</v>
      </c>
      <c r="I82" s="16"/>
      <c r="J82" s="16"/>
      <c r="K82" s="28">
        <v>3</v>
      </c>
      <c r="L82" s="28">
        <v>5</v>
      </c>
      <c r="M82" s="28">
        <v>5</v>
      </c>
      <c r="N82" s="28"/>
      <c r="O82" s="16"/>
      <c r="P82" s="28">
        <v>4</v>
      </c>
      <c r="Q82" s="28">
        <v>5</v>
      </c>
      <c r="R82" s="28">
        <v>5</v>
      </c>
      <c r="S82" s="28">
        <v>5</v>
      </c>
      <c r="T82" s="28">
        <v>5</v>
      </c>
      <c r="U82" s="16"/>
      <c r="V82" s="16"/>
      <c r="W82" s="28">
        <v>4</v>
      </c>
      <c r="X82" s="28">
        <v>4</v>
      </c>
      <c r="Y82" s="28">
        <v>5</v>
      </c>
      <c r="Z82" s="16"/>
      <c r="AA82" s="28">
        <v>5</v>
      </c>
      <c r="AB82" s="16"/>
      <c r="AC82" s="28">
        <v>5</v>
      </c>
      <c r="AD82" s="28">
        <v>5</v>
      </c>
      <c r="AE82" s="28">
        <v>5</v>
      </c>
      <c r="AF82" s="16"/>
      <c r="AG82" s="16"/>
      <c r="AH82" s="16"/>
    </row>
    <row r="83" spans="1:34" x14ac:dyDescent="0.35">
      <c r="A83" s="16"/>
      <c r="B83" s="28" t="s">
        <v>159</v>
      </c>
      <c r="C83" s="16"/>
      <c r="D83" s="16"/>
      <c r="E83" s="28">
        <v>5</v>
      </c>
      <c r="F83" s="28">
        <v>3</v>
      </c>
      <c r="G83" s="28">
        <v>3</v>
      </c>
      <c r="H83" s="16"/>
      <c r="I83" s="16"/>
      <c r="J83" s="16"/>
      <c r="K83" s="28">
        <v>4</v>
      </c>
      <c r="L83" s="28">
        <v>2</v>
      </c>
      <c r="M83" s="28">
        <v>1</v>
      </c>
      <c r="N83" s="28"/>
      <c r="O83" s="16"/>
      <c r="P83" s="28">
        <v>3</v>
      </c>
      <c r="Q83" s="28">
        <v>4</v>
      </c>
      <c r="R83" s="28">
        <v>4</v>
      </c>
      <c r="S83" s="28">
        <v>1</v>
      </c>
      <c r="T83" s="28">
        <v>4</v>
      </c>
      <c r="U83" s="16"/>
      <c r="V83" s="16"/>
      <c r="W83" s="28">
        <v>1</v>
      </c>
      <c r="X83" s="28">
        <v>1</v>
      </c>
      <c r="Y83" s="28">
        <v>1</v>
      </c>
      <c r="Z83" s="16"/>
      <c r="AA83" s="28">
        <v>4</v>
      </c>
      <c r="AB83" s="16"/>
      <c r="AC83" s="28">
        <v>4</v>
      </c>
      <c r="AD83" s="28">
        <v>4</v>
      </c>
      <c r="AE83" s="28">
        <v>4</v>
      </c>
      <c r="AF83" s="16"/>
      <c r="AG83" s="16"/>
      <c r="AH83" s="16"/>
    </row>
    <row r="84" spans="1:34" x14ac:dyDescent="0.35">
      <c r="A84" s="16"/>
      <c r="B84" s="28" t="s">
        <v>159</v>
      </c>
      <c r="C84" s="16"/>
      <c r="D84" s="16"/>
      <c r="E84" s="28">
        <v>1</v>
      </c>
      <c r="F84" s="28">
        <v>4</v>
      </c>
      <c r="G84" s="28">
        <v>2</v>
      </c>
      <c r="H84" s="16"/>
      <c r="I84" s="16"/>
      <c r="J84" s="16"/>
      <c r="K84" s="28">
        <v>4</v>
      </c>
      <c r="L84" s="28">
        <v>3</v>
      </c>
      <c r="M84" s="28">
        <v>2</v>
      </c>
      <c r="N84" s="28"/>
      <c r="O84" s="16"/>
      <c r="P84" s="28">
        <v>2</v>
      </c>
      <c r="Q84" s="28">
        <v>4</v>
      </c>
      <c r="R84" s="28">
        <v>3</v>
      </c>
      <c r="S84" s="28">
        <v>2</v>
      </c>
      <c r="T84" s="28">
        <v>5</v>
      </c>
      <c r="U84" s="16"/>
      <c r="V84" s="16"/>
      <c r="W84" s="28">
        <v>4</v>
      </c>
      <c r="X84" s="28">
        <v>5</v>
      </c>
      <c r="Y84" s="28">
        <v>3</v>
      </c>
      <c r="Z84" s="16"/>
      <c r="AA84" s="28">
        <v>2</v>
      </c>
      <c r="AB84" s="16"/>
      <c r="AC84" s="28">
        <v>3</v>
      </c>
      <c r="AD84" s="28">
        <v>3</v>
      </c>
      <c r="AE84" s="28">
        <v>3</v>
      </c>
      <c r="AF84" s="16"/>
      <c r="AG84" s="16"/>
      <c r="AH84" s="16"/>
    </row>
    <row r="85" spans="1:34" x14ac:dyDescent="0.35">
      <c r="A85" s="16"/>
      <c r="B85" s="28" t="s">
        <v>159</v>
      </c>
      <c r="C85" s="16"/>
      <c r="D85" s="16"/>
      <c r="E85" s="28">
        <v>3</v>
      </c>
      <c r="F85" s="28">
        <v>4</v>
      </c>
      <c r="G85" s="28">
        <v>4</v>
      </c>
      <c r="H85" s="16"/>
      <c r="I85" s="16"/>
      <c r="J85" s="16"/>
      <c r="K85" s="28">
        <v>4</v>
      </c>
      <c r="L85" s="28">
        <v>5</v>
      </c>
      <c r="M85" s="28">
        <v>5</v>
      </c>
      <c r="N85" s="28"/>
      <c r="O85" s="16"/>
      <c r="P85" s="28">
        <v>3</v>
      </c>
      <c r="Q85" s="28">
        <v>4</v>
      </c>
      <c r="R85" s="28">
        <v>4</v>
      </c>
      <c r="S85" s="28">
        <v>4</v>
      </c>
      <c r="T85" s="28">
        <v>4</v>
      </c>
      <c r="U85" s="16"/>
      <c r="V85" s="16"/>
      <c r="W85" s="28">
        <v>4</v>
      </c>
      <c r="X85" s="28">
        <v>4</v>
      </c>
      <c r="Y85" s="28">
        <v>4</v>
      </c>
      <c r="Z85" s="16"/>
      <c r="AA85" s="28">
        <v>2</v>
      </c>
      <c r="AB85" s="16"/>
      <c r="AC85" s="28">
        <v>3</v>
      </c>
      <c r="AD85" s="28">
        <v>3</v>
      </c>
      <c r="AE85" s="28">
        <v>3</v>
      </c>
      <c r="AF85" s="16"/>
      <c r="AG85" s="16"/>
      <c r="AH85" s="16"/>
    </row>
    <row r="86" spans="1:34" x14ac:dyDescent="0.35">
      <c r="A86" s="16"/>
      <c r="B86" s="28" t="s">
        <v>159</v>
      </c>
      <c r="C86" s="16"/>
      <c r="D86" s="16"/>
      <c r="E86" s="28">
        <v>4</v>
      </c>
      <c r="F86" s="28">
        <v>2</v>
      </c>
      <c r="G86" s="28">
        <v>4</v>
      </c>
      <c r="H86" s="28" t="s">
        <v>187</v>
      </c>
      <c r="I86" s="16"/>
      <c r="J86" s="16"/>
      <c r="K86" s="28">
        <v>4</v>
      </c>
      <c r="L86" s="28">
        <v>4</v>
      </c>
      <c r="M86" s="28">
        <v>3</v>
      </c>
      <c r="N86" s="28"/>
      <c r="O86" s="16"/>
      <c r="P86" s="28">
        <v>2</v>
      </c>
      <c r="Q86" s="28">
        <v>5</v>
      </c>
      <c r="R86" s="28">
        <v>4</v>
      </c>
      <c r="S86" s="28">
        <v>2</v>
      </c>
      <c r="T86" s="28">
        <v>2</v>
      </c>
      <c r="U86" s="16"/>
      <c r="V86" s="16"/>
      <c r="W86" s="28">
        <v>4</v>
      </c>
      <c r="X86" s="28">
        <v>4</v>
      </c>
      <c r="Y86" s="28">
        <v>2</v>
      </c>
      <c r="Z86" s="16"/>
      <c r="AA86" s="28">
        <v>2</v>
      </c>
      <c r="AB86" s="16"/>
      <c r="AC86" s="28">
        <v>3</v>
      </c>
      <c r="AD86" s="28">
        <v>4</v>
      </c>
      <c r="AE86" s="28">
        <v>3</v>
      </c>
      <c r="AF86" s="16"/>
      <c r="AG86" s="16"/>
      <c r="AH86" s="16"/>
    </row>
    <row r="87" spans="1:34" x14ac:dyDescent="0.35">
      <c r="A87" s="16"/>
      <c r="B87" s="28" t="s">
        <v>159</v>
      </c>
      <c r="C87" s="16"/>
      <c r="D87" s="16"/>
      <c r="E87" s="28">
        <v>5</v>
      </c>
      <c r="F87" s="28">
        <v>3</v>
      </c>
      <c r="G87" s="28">
        <v>5</v>
      </c>
      <c r="H87" s="16"/>
      <c r="I87" s="16"/>
      <c r="J87" s="16"/>
      <c r="K87" s="28">
        <v>4</v>
      </c>
      <c r="L87" s="28">
        <v>4</v>
      </c>
      <c r="M87" s="28">
        <v>3</v>
      </c>
      <c r="N87" s="28"/>
      <c r="O87" s="16"/>
      <c r="P87" s="28">
        <v>4</v>
      </c>
      <c r="Q87" s="28">
        <v>5</v>
      </c>
      <c r="R87" s="28">
        <v>3</v>
      </c>
      <c r="S87" s="28">
        <v>2</v>
      </c>
      <c r="T87" s="28">
        <v>5</v>
      </c>
      <c r="U87" s="16"/>
      <c r="V87" s="16"/>
      <c r="W87" s="28">
        <v>3</v>
      </c>
      <c r="X87" s="28">
        <v>3</v>
      </c>
      <c r="Y87" s="28">
        <v>4</v>
      </c>
      <c r="Z87" s="16"/>
      <c r="AA87" s="28">
        <v>4</v>
      </c>
      <c r="AB87" s="16"/>
      <c r="AC87" s="28">
        <v>4</v>
      </c>
      <c r="AD87" s="28">
        <v>4</v>
      </c>
      <c r="AE87" s="28">
        <v>4</v>
      </c>
      <c r="AF87" s="16"/>
      <c r="AG87" s="16"/>
      <c r="AH87" s="16"/>
    </row>
    <row r="88" spans="1:34" x14ac:dyDescent="0.35">
      <c r="A88" s="16"/>
      <c r="B88" s="28" t="s">
        <v>159</v>
      </c>
      <c r="C88" s="16"/>
      <c r="D88" s="16"/>
      <c r="E88" s="28">
        <v>3</v>
      </c>
      <c r="F88" s="28">
        <v>3</v>
      </c>
      <c r="G88" s="28">
        <v>4</v>
      </c>
      <c r="H88" s="16"/>
      <c r="I88" s="16"/>
      <c r="J88" s="16"/>
      <c r="K88" s="28">
        <v>5</v>
      </c>
      <c r="L88" s="28">
        <v>1</v>
      </c>
      <c r="M88" s="28">
        <v>3</v>
      </c>
      <c r="N88" s="28"/>
      <c r="O88" s="16"/>
      <c r="P88" s="28">
        <v>3</v>
      </c>
      <c r="Q88" s="28">
        <v>5</v>
      </c>
      <c r="R88" s="28">
        <v>3</v>
      </c>
      <c r="S88" s="28">
        <v>4</v>
      </c>
      <c r="T88" s="28">
        <v>5</v>
      </c>
      <c r="U88" s="16"/>
      <c r="V88" s="16"/>
      <c r="W88" s="28">
        <v>2</v>
      </c>
      <c r="X88" s="28">
        <v>2</v>
      </c>
      <c r="Y88" s="28">
        <v>2</v>
      </c>
      <c r="Z88" s="16"/>
      <c r="AA88" s="28">
        <v>3</v>
      </c>
      <c r="AB88" s="16"/>
      <c r="AC88" s="28">
        <v>3</v>
      </c>
      <c r="AD88" s="28">
        <v>3</v>
      </c>
      <c r="AE88" s="28">
        <v>3</v>
      </c>
      <c r="AF88" s="16"/>
      <c r="AG88" s="16"/>
      <c r="AH88" s="16"/>
    </row>
    <row r="89" spans="1:34" x14ac:dyDescent="0.35">
      <c r="A89" s="16"/>
      <c r="B89" s="28" t="s">
        <v>159</v>
      </c>
      <c r="C89" s="16"/>
      <c r="D89" s="16"/>
      <c r="E89" s="28">
        <v>3</v>
      </c>
      <c r="F89" s="28">
        <v>4</v>
      </c>
      <c r="G89" s="28">
        <v>5</v>
      </c>
      <c r="H89" s="16"/>
      <c r="I89" s="16"/>
      <c r="J89" s="16"/>
      <c r="K89" s="28">
        <v>2</v>
      </c>
      <c r="L89" s="28">
        <v>3</v>
      </c>
      <c r="M89" s="28">
        <v>3</v>
      </c>
      <c r="N89" s="28"/>
      <c r="O89" s="16"/>
      <c r="P89" s="28">
        <v>4</v>
      </c>
      <c r="Q89" s="28">
        <v>5</v>
      </c>
      <c r="R89" s="28">
        <v>4</v>
      </c>
      <c r="S89" s="28">
        <v>3</v>
      </c>
      <c r="T89" s="28">
        <v>5</v>
      </c>
      <c r="U89" s="16"/>
      <c r="V89" s="16"/>
      <c r="W89" s="28">
        <v>3</v>
      </c>
      <c r="X89" s="28">
        <v>4</v>
      </c>
      <c r="Y89" s="28">
        <v>2</v>
      </c>
      <c r="Z89" s="16"/>
      <c r="AA89" s="28">
        <v>4</v>
      </c>
      <c r="AB89" s="16"/>
      <c r="AC89" s="28">
        <v>4</v>
      </c>
      <c r="AD89" s="28">
        <v>3</v>
      </c>
      <c r="AE89" s="28">
        <v>4</v>
      </c>
      <c r="AF89" s="16"/>
      <c r="AG89" s="16"/>
      <c r="AH89" s="16"/>
    </row>
    <row r="90" spans="1:34" x14ac:dyDescent="0.35">
      <c r="A90" s="16"/>
      <c r="B90" s="28" t="s">
        <v>159</v>
      </c>
      <c r="C90" s="16"/>
      <c r="D90" s="16"/>
      <c r="E90" s="28">
        <v>4</v>
      </c>
      <c r="F90" s="28">
        <v>4</v>
      </c>
      <c r="G90" s="28">
        <v>4</v>
      </c>
      <c r="H90" s="16"/>
      <c r="I90" s="16"/>
      <c r="J90" s="16"/>
      <c r="K90" s="28">
        <v>3</v>
      </c>
      <c r="L90" s="28">
        <v>2</v>
      </c>
      <c r="M90" s="28">
        <v>2</v>
      </c>
      <c r="N90" s="28"/>
      <c r="O90" s="16"/>
      <c r="P90" s="28">
        <v>4</v>
      </c>
      <c r="Q90" s="28">
        <v>5</v>
      </c>
      <c r="R90" s="28">
        <v>4</v>
      </c>
      <c r="S90" s="28">
        <v>3</v>
      </c>
      <c r="T90" s="28">
        <v>5</v>
      </c>
      <c r="U90" s="16"/>
      <c r="V90" s="16"/>
      <c r="W90" s="28">
        <v>3</v>
      </c>
      <c r="X90" s="28">
        <v>3</v>
      </c>
      <c r="Y90" s="28">
        <v>1</v>
      </c>
      <c r="Z90" s="16"/>
      <c r="AA90" s="28">
        <v>4</v>
      </c>
      <c r="AB90" s="16"/>
      <c r="AC90" s="28">
        <v>5</v>
      </c>
      <c r="AD90" s="28">
        <v>2</v>
      </c>
      <c r="AE90" s="28">
        <v>4</v>
      </c>
      <c r="AF90" s="16"/>
      <c r="AG90" s="16"/>
      <c r="AH90" s="16"/>
    </row>
    <row r="91" spans="1:34" x14ac:dyDescent="0.35">
      <c r="A91" s="16"/>
      <c r="B91" s="28" t="s">
        <v>159</v>
      </c>
      <c r="C91" s="16"/>
      <c r="D91" s="16"/>
      <c r="E91" s="28">
        <v>5</v>
      </c>
      <c r="F91" s="28">
        <v>5</v>
      </c>
      <c r="G91" s="28">
        <v>5</v>
      </c>
      <c r="H91" s="16"/>
      <c r="I91" s="16"/>
      <c r="J91" s="16"/>
      <c r="K91" s="28">
        <v>4</v>
      </c>
      <c r="L91" s="28">
        <v>5</v>
      </c>
      <c r="M91" s="28">
        <v>2</v>
      </c>
      <c r="N91" s="28"/>
      <c r="O91" s="16"/>
      <c r="P91" s="28">
        <v>2</v>
      </c>
      <c r="Q91" s="28">
        <v>5</v>
      </c>
      <c r="R91" s="28">
        <v>5</v>
      </c>
      <c r="S91" s="28">
        <v>3</v>
      </c>
      <c r="T91" s="28">
        <v>5</v>
      </c>
      <c r="U91" s="16"/>
      <c r="V91" s="16"/>
      <c r="W91" s="28">
        <v>4</v>
      </c>
      <c r="X91" s="28">
        <v>2</v>
      </c>
      <c r="Y91" s="28">
        <v>5</v>
      </c>
      <c r="Z91" s="16"/>
      <c r="AA91" s="28">
        <v>3</v>
      </c>
      <c r="AB91" s="16"/>
      <c r="AC91" s="28">
        <v>3</v>
      </c>
      <c r="AD91" s="28">
        <v>4</v>
      </c>
      <c r="AE91" s="28">
        <v>3</v>
      </c>
      <c r="AF91" s="16"/>
      <c r="AG91" s="16"/>
      <c r="AH91" s="16"/>
    </row>
    <row r="92" spans="1:34" x14ac:dyDescent="0.35">
      <c r="A92" s="16"/>
      <c r="B92" s="28" t="s">
        <v>159</v>
      </c>
      <c r="C92" s="16"/>
      <c r="D92" s="16"/>
      <c r="E92" s="28">
        <v>2</v>
      </c>
      <c r="F92" s="28">
        <v>4</v>
      </c>
      <c r="G92" s="28">
        <v>4</v>
      </c>
      <c r="H92" s="16"/>
      <c r="I92" s="16"/>
      <c r="J92" s="16"/>
      <c r="K92" s="28">
        <v>1</v>
      </c>
      <c r="L92" s="28">
        <v>3</v>
      </c>
      <c r="M92" s="28">
        <v>2</v>
      </c>
      <c r="N92" s="28"/>
      <c r="O92" s="16"/>
      <c r="P92" s="28">
        <v>2</v>
      </c>
      <c r="Q92" s="28">
        <v>4</v>
      </c>
      <c r="R92" s="28">
        <v>2</v>
      </c>
      <c r="S92" s="28">
        <v>2</v>
      </c>
      <c r="T92" s="28">
        <v>4</v>
      </c>
      <c r="U92" s="16"/>
      <c r="V92" s="16"/>
      <c r="W92" s="28">
        <v>4</v>
      </c>
      <c r="X92" s="28">
        <v>3</v>
      </c>
      <c r="Y92" s="28">
        <v>2</v>
      </c>
      <c r="Z92" s="16"/>
      <c r="AA92" s="28">
        <v>2</v>
      </c>
      <c r="AB92" s="16"/>
      <c r="AC92" s="28">
        <v>3</v>
      </c>
      <c r="AD92" s="28">
        <v>2</v>
      </c>
      <c r="AE92" s="28">
        <v>3</v>
      </c>
      <c r="AF92" s="16"/>
      <c r="AG92" s="16"/>
      <c r="AH92" s="16"/>
    </row>
    <row r="93" spans="1:34" x14ac:dyDescent="0.35">
      <c r="A93" s="16"/>
      <c r="B93" s="28" t="s">
        <v>159</v>
      </c>
      <c r="C93" s="16"/>
      <c r="D93" s="16"/>
      <c r="E93" s="28">
        <v>4</v>
      </c>
      <c r="F93" s="28">
        <v>4</v>
      </c>
      <c r="G93" s="28">
        <v>3</v>
      </c>
      <c r="H93" s="28" t="s">
        <v>188</v>
      </c>
      <c r="I93" s="16"/>
      <c r="J93" s="16"/>
      <c r="K93" s="28">
        <v>2</v>
      </c>
      <c r="L93" s="28">
        <v>2</v>
      </c>
      <c r="M93" s="28">
        <v>3</v>
      </c>
      <c r="N93" s="28"/>
      <c r="O93" s="16"/>
      <c r="P93" s="28">
        <v>4</v>
      </c>
      <c r="Q93" s="28">
        <v>3</v>
      </c>
      <c r="R93" s="28">
        <v>5</v>
      </c>
      <c r="S93" s="28">
        <v>2</v>
      </c>
      <c r="T93" s="28">
        <v>3</v>
      </c>
      <c r="U93" s="16"/>
      <c r="V93" s="16"/>
      <c r="W93" s="28">
        <v>3</v>
      </c>
      <c r="X93" s="28">
        <v>4</v>
      </c>
      <c r="Y93" s="28">
        <v>3</v>
      </c>
      <c r="Z93" s="16"/>
      <c r="AA93" s="28">
        <v>3</v>
      </c>
      <c r="AB93" s="16"/>
      <c r="AC93" s="28">
        <v>3</v>
      </c>
      <c r="AD93" s="28">
        <v>3</v>
      </c>
      <c r="AE93" s="28">
        <v>4</v>
      </c>
      <c r="AF93" s="16"/>
      <c r="AG93" s="16"/>
      <c r="AH93" s="16"/>
    </row>
    <row r="94" spans="1:34" x14ac:dyDescent="0.35">
      <c r="A94" s="16"/>
      <c r="B94" s="28" t="s">
        <v>159</v>
      </c>
      <c r="C94" s="16"/>
      <c r="D94" s="16"/>
      <c r="E94" s="28">
        <v>4</v>
      </c>
      <c r="F94" s="28">
        <v>4</v>
      </c>
      <c r="G94" s="28">
        <v>2</v>
      </c>
      <c r="H94" s="28" t="s">
        <v>189</v>
      </c>
      <c r="I94" s="16"/>
      <c r="J94" s="16"/>
      <c r="K94" s="28">
        <v>5</v>
      </c>
      <c r="L94" s="28">
        <v>4</v>
      </c>
      <c r="M94" s="28">
        <v>5</v>
      </c>
      <c r="N94" s="28"/>
      <c r="O94" s="16"/>
      <c r="P94" s="28">
        <v>3</v>
      </c>
      <c r="Q94" s="28">
        <v>5</v>
      </c>
      <c r="R94" s="28">
        <v>2</v>
      </c>
      <c r="S94" s="28">
        <v>3</v>
      </c>
      <c r="T94" s="28">
        <v>3</v>
      </c>
      <c r="U94" s="16"/>
      <c r="V94" s="16"/>
      <c r="W94" s="28">
        <v>4</v>
      </c>
      <c r="X94" s="28">
        <v>2</v>
      </c>
      <c r="Y94" s="28">
        <v>3</v>
      </c>
      <c r="Z94" s="16"/>
      <c r="AA94" s="28">
        <v>3</v>
      </c>
      <c r="AB94" s="16"/>
      <c r="AC94" s="28">
        <v>4</v>
      </c>
      <c r="AD94" s="28">
        <v>5</v>
      </c>
      <c r="AE94" s="28">
        <v>5</v>
      </c>
      <c r="AF94" s="16"/>
      <c r="AG94" s="16"/>
      <c r="AH94" s="16"/>
    </row>
    <row r="95" spans="1:34" x14ac:dyDescent="0.35">
      <c r="A95" s="16"/>
      <c r="B95" s="28" t="s">
        <v>159</v>
      </c>
      <c r="C95" s="16"/>
      <c r="D95" s="16"/>
      <c r="E95" s="28">
        <v>2</v>
      </c>
      <c r="F95" s="28">
        <v>2</v>
      </c>
      <c r="G95" s="28">
        <v>2</v>
      </c>
      <c r="H95" s="16"/>
      <c r="I95" s="16"/>
      <c r="J95" s="16"/>
      <c r="K95" s="28">
        <v>2</v>
      </c>
      <c r="L95" s="28">
        <v>1</v>
      </c>
      <c r="M95" s="28">
        <v>2</v>
      </c>
      <c r="N95" s="28"/>
      <c r="O95" s="16"/>
      <c r="P95" s="28">
        <v>2</v>
      </c>
      <c r="Q95" s="28">
        <v>5</v>
      </c>
      <c r="R95" s="28">
        <v>3</v>
      </c>
      <c r="S95" s="28">
        <v>4</v>
      </c>
      <c r="T95" s="28">
        <v>2</v>
      </c>
      <c r="U95" s="16"/>
      <c r="V95" s="16"/>
      <c r="W95" s="28">
        <v>1</v>
      </c>
      <c r="X95" s="28">
        <v>1</v>
      </c>
      <c r="Y95" s="28">
        <v>1</v>
      </c>
      <c r="Z95" s="16"/>
      <c r="AA95" s="28">
        <v>1</v>
      </c>
      <c r="AB95" s="16"/>
      <c r="AC95" s="28">
        <v>3</v>
      </c>
      <c r="AD95" s="28">
        <v>3</v>
      </c>
      <c r="AE95" s="28">
        <v>4</v>
      </c>
      <c r="AF95" s="16"/>
      <c r="AG95" s="16"/>
      <c r="AH95" s="16"/>
    </row>
    <row r="96" spans="1:34" x14ac:dyDescent="0.35">
      <c r="A96" s="16"/>
      <c r="B96" s="28" t="s">
        <v>159</v>
      </c>
      <c r="C96" s="16"/>
      <c r="D96" s="16"/>
      <c r="E96" s="28">
        <v>3</v>
      </c>
      <c r="F96" s="28">
        <v>4</v>
      </c>
      <c r="G96" s="28">
        <v>4</v>
      </c>
      <c r="H96" s="16"/>
      <c r="I96" s="16"/>
      <c r="J96" s="16"/>
      <c r="K96" s="28">
        <v>4</v>
      </c>
      <c r="L96" s="28">
        <v>2</v>
      </c>
      <c r="M96" s="28">
        <v>2</v>
      </c>
      <c r="N96" s="28"/>
      <c r="O96" s="16"/>
      <c r="P96" s="28">
        <v>3</v>
      </c>
      <c r="Q96" s="28">
        <v>5</v>
      </c>
      <c r="R96" s="28">
        <v>4</v>
      </c>
      <c r="S96" s="28">
        <v>3</v>
      </c>
      <c r="T96" s="28">
        <v>3</v>
      </c>
      <c r="U96" s="16"/>
      <c r="V96" s="16"/>
      <c r="W96" s="28">
        <v>3</v>
      </c>
      <c r="X96" s="28">
        <v>3</v>
      </c>
      <c r="Y96" s="28">
        <v>3</v>
      </c>
      <c r="Z96" s="16"/>
      <c r="AA96" s="28">
        <v>3</v>
      </c>
      <c r="AB96" s="16"/>
      <c r="AC96" s="28">
        <v>4</v>
      </c>
      <c r="AD96" s="28">
        <v>3</v>
      </c>
      <c r="AE96" s="28">
        <v>4</v>
      </c>
      <c r="AF96" s="16"/>
      <c r="AG96" s="16"/>
      <c r="AH96" s="16"/>
    </row>
    <row r="97" spans="1:34" x14ac:dyDescent="0.35">
      <c r="A97" s="16"/>
      <c r="B97" s="28" t="s">
        <v>159</v>
      </c>
      <c r="C97" s="16"/>
      <c r="D97" s="16"/>
      <c r="E97" s="28">
        <v>5</v>
      </c>
      <c r="F97" s="28">
        <v>5</v>
      </c>
      <c r="G97" s="28">
        <v>5</v>
      </c>
      <c r="H97" s="16"/>
      <c r="I97" s="16"/>
      <c r="J97" s="16"/>
      <c r="K97" s="28">
        <v>3</v>
      </c>
      <c r="L97" s="28">
        <v>3</v>
      </c>
      <c r="M97" s="28">
        <v>2</v>
      </c>
      <c r="N97" s="28"/>
      <c r="O97" s="16"/>
      <c r="P97" s="28">
        <v>2</v>
      </c>
      <c r="Q97" s="28">
        <v>5</v>
      </c>
      <c r="R97" s="28">
        <v>3</v>
      </c>
      <c r="S97" s="28">
        <v>3</v>
      </c>
      <c r="T97" s="28">
        <v>5</v>
      </c>
      <c r="U97" s="16"/>
      <c r="V97" s="16"/>
      <c r="W97" s="28">
        <v>4</v>
      </c>
      <c r="X97" s="28">
        <v>2</v>
      </c>
      <c r="Y97" s="28">
        <v>2</v>
      </c>
      <c r="Z97" s="16"/>
      <c r="AA97" s="28">
        <v>4</v>
      </c>
      <c r="AB97" s="16"/>
      <c r="AC97" s="28">
        <v>4</v>
      </c>
      <c r="AD97" s="28">
        <v>4</v>
      </c>
      <c r="AE97" s="28">
        <v>4</v>
      </c>
      <c r="AF97" s="16"/>
      <c r="AG97" s="16"/>
      <c r="AH97" s="16"/>
    </row>
    <row r="98" spans="1:34" x14ac:dyDescent="0.35">
      <c r="A98" s="16"/>
      <c r="B98" s="28" t="s">
        <v>159</v>
      </c>
      <c r="C98" s="16"/>
      <c r="D98" s="16"/>
      <c r="E98" s="28">
        <v>4</v>
      </c>
      <c r="F98" s="28">
        <v>4</v>
      </c>
      <c r="G98" s="28">
        <v>4</v>
      </c>
      <c r="H98" s="28" t="s">
        <v>86</v>
      </c>
      <c r="I98" s="16"/>
      <c r="J98" s="16"/>
      <c r="K98" s="28">
        <v>3</v>
      </c>
      <c r="L98" s="28">
        <v>3</v>
      </c>
      <c r="M98" s="28">
        <v>3</v>
      </c>
      <c r="N98" s="28"/>
      <c r="O98" s="16"/>
      <c r="P98" s="28">
        <v>4</v>
      </c>
      <c r="Q98" s="28">
        <v>4</v>
      </c>
      <c r="R98" s="28">
        <v>4</v>
      </c>
      <c r="S98" s="28">
        <v>3</v>
      </c>
      <c r="T98" s="28">
        <v>4</v>
      </c>
      <c r="U98" s="16"/>
      <c r="V98" s="16"/>
      <c r="W98" s="28">
        <v>3</v>
      </c>
      <c r="X98" s="28">
        <v>3</v>
      </c>
      <c r="Y98" s="28">
        <v>3</v>
      </c>
      <c r="Z98" s="16"/>
      <c r="AA98" s="28">
        <v>3</v>
      </c>
      <c r="AB98" s="16"/>
      <c r="AC98" s="28">
        <v>3</v>
      </c>
      <c r="AD98" s="28">
        <v>3</v>
      </c>
      <c r="AE98" s="28">
        <v>3</v>
      </c>
      <c r="AF98" s="16"/>
      <c r="AG98" s="16"/>
      <c r="AH98" s="16"/>
    </row>
    <row r="99" spans="1:34" x14ac:dyDescent="0.35">
      <c r="A99" s="16"/>
      <c r="B99" s="28" t="s">
        <v>159</v>
      </c>
      <c r="C99" s="16"/>
      <c r="D99" s="16"/>
      <c r="E99" s="28">
        <v>4</v>
      </c>
      <c r="F99" s="28">
        <v>3</v>
      </c>
      <c r="G99" s="28">
        <v>4</v>
      </c>
      <c r="H99" s="16"/>
      <c r="I99" s="16"/>
      <c r="J99" s="16"/>
      <c r="K99" s="28">
        <v>2</v>
      </c>
      <c r="L99" s="28">
        <v>4</v>
      </c>
      <c r="M99" s="28">
        <v>3</v>
      </c>
      <c r="N99" s="28"/>
      <c r="O99" s="16"/>
      <c r="P99" s="28">
        <v>5</v>
      </c>
      <c r="Q99" s="28">
        <v>5</v>
      </c>
      <c r="R99" s="28">
        <v>5</v>
      </c>
      <c r="S99" s="28">
        <v>5</v>
      </c>
      <c r="T99" s="28">
        <v>5</v>
      </c>
      <c r="U99" s="16"/>
      <c r="V99" s="16"/>
      <c r="W99" s="28">
        <v>5</v>
      </c>
      <c r="X99" s="28">
        <v>5</v>
      </c>
      <c r="Y99" s="28">
        <v>5</v>
      </c>
      <c r="Z99" s="16"/>
      <c r="AA99" s="28">
        <v>4</v>
      </c>
      <c r="AB99" s="16"/>
      <c r="AC99" s="28">
        <v>4</v>
      </c>
      <c r="AD99" s="28">
        <v>4</v>
      </c>
      <c r="AE99" s="28">
        <v>4</v>
      </c>
      <c r="AF99" s="16"/>
      <c r="AG99" s="16"/>
      <c r="AH99" s="16"/>
    </row>
    <row r="100" spans="1:34" x14ac:dyDescent="0.35">
      <c r="A100" s="16"/>
      <c r="B100" s="28" t="s">
        <v>159</v>
      </c>
      <c r="C100" s="16"/>
      <c r="D100" s="16"/>
      <c r="E100" s="28">
        <v>3</v>
      </c>
      <c r="F100" s="28">
        <v>3</v>
      </c>
      <c r="G100" s="28">
        <v>3</v>
      </c>
      <c r="H100" s="16"/>
      <c r="I100" s="16"/>
      <c r="J100" s="16"/>
      <c r="K100" s="28">
        <v>4</v>
      </c>
      <c r="L100" s="28">
        <v>2</v>
      </c>
      <c r="M100" s="28">
        <v>1</v>
      </c>
      <c r="N100" s="28"/>
      <c r="O100" s="16"/>
      <c r="P100" s="28">
        <v>3</v>
      </c>
      <c r="Q100" s="28">
        <v>5</v>
      </c>
      <c r="R100" s="28">
        <v>2</v>
      </c>
      <c r="S100" s="28">
        <v>1</v>
      </c>
      <c r="T100" s="28">
        <v>4</v>
      </c>
      <c r="U100" s="16"/>
      <c r="V100" s="16"/>
      <c r="W100" s="28">
        <v>2</v>
      </c>
      <c r="X100" s="28">
        <v>2</v>
      </c>
      <c r="Y100" s="28">
        <v>1</v>
      </c>
      <c r="Z100" s="16"/>
      <c r="AA100" s="28">
        <v>3</v>
      </c>
      <c r="AB100" s="16"/>
      <c r="AC100" s="28">
        <v>3</v>
      </c>
      <c r="AD100" s="28">
        <v>1</v>
      </c>
      <c r="AE100" s="28">
        <v>1</v>
      </c>
      <c r="AF100" s="16"/>
      <c r="AG100" s="16"/>
      <c r="AH100" s="16"/>
    </row>
    <row r="101" spans="1:34" x14ac:dyDescent="0.35">
      <c r="A101" s="16"/>
      <c r="B101" s="28" t="s">
        <v>159</v>
      </c>
      <c r="C101" s="16"/>
      <c r="D101" s="16"/>
      <c r="E101" s="28">
        <v>5</v>
      </c>
      <c r="F101" s="28">
        <v>5</v>
      </c>
      <c r="G101" s="28">
        <v>5</v>
      </c>
      <c r="H101" s="16"/>
      <c r="I101" s="16"/>
      <c r="J101" s="16"/>
      <c r="K101" s="28">
        <v>2</v>
      </c>
      <c r="L101" s="28">
        <v>4</v>
      </c>
      <c r="M101" s="28">
        <v>1</v>
      </c>
      <c r="N101" s="28"/>
      <c r="O101" s="16"/>
      <c r="P101" s="28">
        <v>4</v>
      </c>
      <c r="Q101" s="28">
        <v>4</v>
      </c>
      <c r="R101" s="28">
        <v>3</v>
      </c>
      <c r="S101" s="28">
        <v>1</v>
      </c>
      <c r="T101" s="28">
        <v>4</v>
      </c>
      <c r="U101" s="16"/>
      <c r="V101" s="16"/>
      <c r="W101" s="28">
        <v>4</v>
      </c>
      <c r="X101" s="28">
        <v>2</v>
      </c>
      <c r="Y101" s="28">
        <v>2</v>
      </c>
      <c r="Z101" s="16"/>
      <c r="AA101" s="28">
        <v>4</v>
      </c>
      <c r="AB101" s="16"/>
      <c r="AC101" s="28">
        <v>5</v>
      </c>
      <c r="AD101" s="28">
        <v>5</v>
      </c>
      <c r="AE101" s="28">
        <v>4</v>
      </c>
      <c r="AF101" s="16"/>
      <c r="AG101" s="16"/>
      <c r="AH101" s="16"/>
    </row>
    <row r="102" spans="1:34" x14ac:dyDescent="0.35">
      <c r="A102" s="16"/>
      <c r="B102" s="28" t="s">
        <v>159</v>
      </c>
      <c r="C102" s="16"/>
      <c r="D102" s="16"/>
      <c r="E102" s="28">
        <v>2</v>
      </c>
      <c r="F102" s="28">
        <v>4</v>
      </c>
      <c r="G102" s="28">
        <v>5</v>
      </c>
      <c r="H102" s="28" t="s">
        <v>86</v>
      </c>
      <c r="I102" s="16"/>
      <c r="J102" s="16"/>
      <c r="K102" s="28">
        <v>1</v>
      </c>
      <c r="L102" s="28">
        <v>3</v>
      </c>
      <c r="M102" s="28">
        <v>2</v>
      </c>
      <c r="N102" s="28"/>
      <c r="O102" s="16"/>
      <c r="P102" s="28">
        <v>3</v>
      </c>
      <c r="Q102" s="28">
        <v>5</v>
      </c>
      <c r="R102" s="28">
        <v>2</v>
      </c>
      <c r="S102" s="28">
        <v>3</v>
      </c>
      <c r="T102" s="28">
        <v>5</v>
      </c>
      <c r="U102" s="16"/>
      <c r="V102" s="16"/>
      <c r="W102" s="28">
        <v>2</v>
      </c>
      <c r="X102" s="28">
        <v>3</v>
      </c>
      <c r="Y102" s="28">
        <v>1</v>
      </c>
      <c r="Z102" s="16"/>
      <c r="AA102" s="28">
        <v>5</v>
      </c>
      <c r="AB102" s="16"/>
      <c r="AC102" s="28">
        <v>4</v>
      </c>
      <c r="AD102" s="28">
        <v>4</v>
      </c>
      <c r="AE102" s="28">
        <v>4</v>
      </c>
      <c r="AF102" s="16"/>
      <c r="AG102" s="16"/>
      <c r="AH102" s="16"/>
    </row>
    <row r="103" spans="1:34" x14ac:dyDescent="0.35">
      <c r="A103" s="16"/>
      <c r="B103" s="28" t="s">
        <v>159</v>
      </c>
      <c r="C103" s="16"/>
      <c r="D103" s="16"/>
      <c r="E103" s="28">
        <v>4</v>
      </c>
      <c r="F103" s="28">
        <v>4</v>
      </c>
      <c r="G103" s="28">
        <v>4</v>
      </c>
      <c r="H103" s="16"/>
      <c r="I103" s="16"/>
      <c r="J103" s="16"/>
      <c r="K103" s="28">
        <v>4</v>
      </c>
      <c r="L103" s="28">
        <v>4</v>
      </c>
      <c r="M103" s="28">
        <v>1</v>
      </c>
      <c r="N103" s="28"/>
      <c r="O103" s="16"/>
      <c r="P103" s="28">
        <v>4</v>
      </c>
      <c r="Q103" s="28">
        <v>4</v>
      </c>
      <c r="R103" s="28">
        <v>3</v>
      </c>
      <c r="S103" s="28">
        <v>1</v>
      </c>
      <c r="T103" s="28">
        <v>3</v>
      </c>
      <c r="U103" s="16"/>
      <c r="V103" s="16"/>
      <c r="W103" s="28">
        <v>2</v>
      </c>
      <c r="X103" s="28">
        <v>2</v>
      </c>
      <c r="Y103" s="28">
        <v>2</v>
      </c>
      <c r="Z103" s="16"/>
      <c r="AA103" s="28">
        <v>3</v>
      </c>
      <c r="AB103" s="16"/>
      <c r="AC103" s="28">
        <v>3</v>
      </c>
      <c r="AD103" s="28">
        <v>3</v>
      </c>
      <c r="AE103" s="28">
        <v>3</v>
      </c>
      <c r="AF103" s="16"/>
      <c r="AG103" s="16"/>
      <c r="AH103" s="16"/>
    </row>
    <row r="104" spans="1:34" x14ac:dyDescent="0.35">
      <c r="A104" s="16"/>
      <c r="B104" s="28" t="s">
        <v>159</v>
      </c>
      <c r="C104" s="16"/>
      <c r="D104" s="16"/>
      <c r="E104" s="28">
        <v>3</v>
      </c>
      <c r="F104" s="28">
        <v>3</v>
      </c>
      <c r="G104" s="28">
        <v>3</v>
      </c>
      <c r="H104" s="28" t="s">
        <v>86</v>
      </c>
      <c r="I104" s="16"/>
      <c r="J104" s="16"/>
      <c r="K104" s="28">
        <v>3</v>
      </c>
      <c r="L104" s="28">
        <v>2</v>
      </c>
      <c r="M104" s="28">
        <v>1</v>
      </c>
      <c r="N104" s="28"/>
      <c r="O104" s="16"/>
      <c r="P104" s="28">
        <v>2</v>
      </c>
      <c r="Q104" s="28">
        <v>5</v>
      </c>
      <c r="R104" s="28">
        <v>3</v>
      </c>
      <c r="S104" s="28">
        <v>3</v>
      </c>
      <c r="T104" s="28">
        <v>5</v>
      </c>
      <c r="U104" s="16"/>
      <c r="V104" s="16"/>
      <c r="W104" s="28">
        <v>2</v>
      </c>
      <c r="X104" s="28">
        <v>3</v>
      </c>
      <c r="Y104" s="28">
        <v>2</v>
      </c>
      <c r="Z104" s="16"/>
      <c r="AA104" s="28">
        <v>2</v>
      </c>
      <c r="AB104" s="16"/>
      <c r="AC104" s="28">
        <v>3</v>
      </c>
      <c r="AD104" s="28">
        <v>4</v>
      </c>
      <c r="AE104" s="28">
        <v>4</v>
      </c>
      <c r="AF104" s="16"/>
      <c r="AG104" s="16"/>
      <c r="AH104" s="16"/>
    </row>
    <row r="105" spans="1:34" x14ac:dyDescent="0.35">
      <c r="A105" s="16"/>
      <c r="B105" s="28" t="s">
        <v>159</v>
      </c>
      <c r="C105" s="16"/>
      <c r="D105" s="16"/>
      <c r="E105" s="28">
        <v>3</v>
      </c>
      <c r="F105" s="28">
        <v>4</v>
      </c>
      <c r="G105" s="28">
        <v>3</v>
      </c>
      <c r="H105" s="16"/>
      <c r="I105" s="16"/>
      <c r="J105" s="16"/>
      <c r="K105" s="28">
        <v>2</v>
      </c>
      <c r="L105" s="28">
        <v>2</v>
      </c>
      <c r="M105" s="28">
        <v>1</v>
      </c>
      <c r="N105" s="28"/>
      <c r="O105" s="16"/>
      <c r="P105" s="28">
        <v>3</v>
      </c>
      <c r="Q105" s="28">
        <v>4</v>
      </c>
      <c r="R105" s="28">
        <v>3</v>
      </c>
      <c r="S105" s="28">
        <v>2</v>
      </c>
      <c r="T105" s="28">
        <v>4</v>
      </c>
      <c r="U105" s="16"/>
      <c r="V105" s="16"/>
      <c r="W105" s="28">
        <v>4</v>
      </c>
      <c r="X105" s="28">
        <v>2</v>
      </c>
      <c r="Y105" s="28">
        <v>3</v>
      </c>
      <c r="Z105" s="16"/>
      <c r="AA105" s="28">
        <v>3</v>
      </c>
      <c r="AB105" s="16"/>
      <c r="AC105" s="28">
        <v>3</v>
      </c>
      <c r="AD105" s="28">
        <v>2</v>
      </c>
      <c r="AE105" s="28">
        <v>4</v>
      </c>
      <c r="AF105" s="16"/>
      <c r="AG105" s="16"/>
      <c r="AH105" s="16"/>
    </row>
    <row r="106" spans="1:34" x14ac:dyDescent="0.35">
      <c r="A106" s="16"/>
      <c r="B106" s="28" t="s">
        <v>159</v>
      </c>
      <c r="C106" s="16"/>
      <c r="D106" s="16"/>
      <c r="E106" s="28">
        <v>3</v>
      </c>
      <c r="F106" s="28">
        <v>4</v>
      </c>
      <c r="G106" s="28">
        <v>4</v>
      </c>
      <c r="H106" s="28" t="s">
        <v>86</v>
      </c>
      <c r="I106" s="16"/>
      <c r="J106" s="16"/>
      <c r="K106" s="28">
        <v>2</v>
      </c>
      <c r="L106" s="28">
        <v>2</v>
      </c>
      <c r="M106" s="28">
        <v>2</v>
      </c>
      <c r="N106" s="28"/>
      <c r="O106" s="16"/>
      <c r="P106" s="28">
        <v>5</v>
      </c>
      <c r="Q106" s="28">
        <v>5</v>
      </c>
      <c r="R106" s="28">
        <v>5</v>
      </c>
      <c r="S106" s="28">
        <v>5</v>
      </c>
      <c r="T106" s="28">
        <v>5</v>
      </c>
      <c r="U106" s="16"/>
      <c r="V106" s="16"/>
      <c r="W106" s="28">
        <v>5</v>
      </c>
      <c r="X106" s="28">
        <v>5</v>
      </c>
      <c r="Y106" s="28">
        <v>5</v>
      </c>
      <c r="Z106" s="16"/>
      <c r="AA106" s="28">
        <v>5</v>
      </c>
      <c r="AB106" s="16"/>
      <c r="AC106" s="28">
        <v>5</v>
      </c>
      <c r="AD106" s="28">
        <v>5</v>
      </c>
      <c r="AE106" s="28">
        <v>5</v>
      </c>
      <c r="AF106" s="16"/>
      <c r="AG106" s="16"/>
      <c r="AH106" s="16"/>
    </row>
    <row r="107" spans="1:34" x14ac:dyDescent="0.35">
      <c r="A107" s="16"/>
      <c r="B107" s="28" t="s">
        <v>159</v>
      </c>
      <c r="C107" s="16"/>
      <c r="D107" s="16"/>
      <c r="E107" s="28">
        <v>5</v>
      </c>
      <c r="F107" s="28">
        <v>5</v>
      </c>
      <c r="G107" s="28">
        <v>4</v>
      </c>
      <c r="H107" s="16"/>
      <c r="I107" s="16"/>
      <c r="J107" s="16"/>
      <c r="K107" s="28">
        <v>5</v>
      </c>
      <c r="L107" s="28">
        <v>3</v>
      </c>
      <c r="M107" s="28">
        <v>2</v>
      </c>
      <c r="N107" s="28"/>
      <c r="O107" s="16"/>
      <c r="P107" s="28">
        <v>2</v>
      </c>
      <c r="Q107" s="28">
        <v>3</v>
      </c>
      <c r="R107" s="28">
        <v>3</v>
      </c>
      <c r="S107" s="28">
        <v>4</v>
      </c>
      <c r="T107" s="28">
        <v>4</v>
      </c>
      <c r="U107" s="16"/>
      <c r="V107" s="16"/>
      <c r="W107" s="28">
        <v>3</v>
      </c>
      <c r="X107" s="28">
        <v>4</v>
      </c>
      <c r="Y107" s="28">
        <v>4</v>
      </c>
      <c r="Z107" s="16"/>
      <c r="AA107" s="28">
        <v>4</v>
      </c>
      <c r="AB107" s="16"/>
      <c r="AC107" s="28">
        <v>4</v>
      </c>
      <c r="AD107" s="28">
        <v>4</v>
      </c>
      <c r="AE107" s="28">
        <v>4</v>
      </c>
      <c r="AF107" s="16"/>
      <c r="AG107" s="16"/>
      <c r="AH107" s="16"/>
    </row>
    <row r="108" spans="1:34" x14ac:dyDescent="0.35">
      <c r="A108" s="16"/>
      <c r="B108" s="28" t="s">
        <v>159</v>
      </c>
      <c r="C108" s="16"/>
      <c r="D108" s="16"/>
      <c r="E108" s="28">
        <v>3</v>
      </c>
      <c r="F108" s="28">
        <v>5</v>
      </c>
      <c r="G108" s="28">
        <v>4</v>
      </c>
      <c r="H108" s="28" t="s">
        <v>86</v>
      </c>
      <c r="I108" s="16"/>
      <c r="J108" s="16"/>
      <c r="K108" s="28">
        <v>3</v>
      </c>
      <c r="L108" s="28">
        <v>4</v>
      </c>
      <c r="M108" s="28">
        <v>4</v>
      </c>
      <c r="N108" s="28"/>
      <c r="O108" s="16"/>
      <c r="P108" s="28">
        <v>4</v>
      </c>
      <c r="Q108" s="28">
        <v>5</v>
      </c>
      <c r="R108" s="28">
        <v>3</v>
      </c>
      <c r="S108" s="28">
        <v>4</v>
      </c>
      <c r="T108" s="28">
        <v>4</v>
      </c>
      <c r="U108" s="16"/>
      <c r="V108" s="16"/>
      <c r="W108" s="28">
        <v>4</v>
      </c>
      <c r="X108" s="28">
        <v>3</v>
      </c>
      <c r="Y108" s="28">
        <v>2</v>
      </c>
      <c r="Z108" s="16"/>
      <c r="AA108" s="28">
        <v>5</v>
      </c>
      <c r="AB108" s="16"/>
      <c r="AC108" s="28">
        <v>5</v>
      </c>
      <c r="AD108" s="28">
        <v>4</v>
      </c>
      <c r="AE108" s="28">
        <v>5</v>
      </c>
      <c r="AF108" s="16"/>
      <c r="AG108" s="16"/>
      <c r="AH108" s="16"/>
    </row>
    <row r="109" spans="1:34" x14ac:dyDescent="0.35">
      <c r="A109" s="16"/>
      <c r="B109" s="28" t="s">
        <v>159</v>
      </c>
      <c r="C109" s="16"/>
      <c r="D109" s="16"/>
      <c r="E109" s="28">
        <v>4</v>
      </c>
      <c r="F109" s="28">
        <v>3</v>
      </c>
      <c r="G109" s="28">
        <v>5</v>
      </c>
      <c r="H109" s="28" t="s">
        <v>86</v>
      </c>
      <c r="I109" s="16"/>
      <c r="J109" s="16"/>
      <c r="K109" s="28">
        <v>4</v>
      </c>
      <c r="L109" s="28">
        <v>4</v>
      </c>
      <c r="M109" s="28">
        <v>3</v>
      </c>
      <c r="N109" s="28"/>
      <c r="O109" s="16"/>
      <c r="P109" s="28">
        <v>4</v>
      </c>
      <c r="Q109" s="28">
        <v>5</v>
      </c>
      <c r="R109" s="28">
        <v>3</v>
      </c>
      <c r="S109" s="28">
        <v>2</v>
      </c>
      <c r="T109" s="28">
        <v>4</v>
      </c>
      <c r="U109" s="16"/>
      <c r="V109" s="16"/>
      <c r="W109" s="28">
        <v>4</v>
      </c>
      <c r="X109" s="28">
        <v>3</v>
      </c>
      <c r="Y109" s="28">
        <v>2</v>
      </c>
      <c r="Z109" s="16"/>
      <c r="AA109" s="28">
        <v>3</v>
      </c>
      <c r="AB109" s="16"/>
      <c r="AC109" s="28">
        <v>4</v>
      </c>
      <c r="AD109" s="28">
        <v>3</v>
      </c>
      <c r="AE109" s="28">
        <v>4</v>
      </c>
      <c r="AF109" s="16"/>
      <c r="AG109" s="16"/>
      <c r="AH109" s="16"/>
    </row>
    <row r="110" spans="1:34" x14ac:dyDescent="0.35">
      <c r="A110" s="16"/>
      <c r="B110" s="28" t="s">
        <v>159</v>
      </c>
      <c r="C110" s="16"/>
      <c r="D110" s="16"/>
      <c r="E110" s="28">
        <v>4</v>
      </c>
      <c r="F110" s="28">
        <v>4</v>
      </c>
      <c r="G110" s="28">
        <v>5</v>
      </c>
      <c r="H110" s="28" t="s">
        <v>190</v>
      </c>
      <c r="I110" s="16"/>
      <c r="J110" s="16"/>
      <c r="K110" s="28">
        <v>3</v>
      </c>
      <c r="L110" s="28">
        <v>4</v>
      </c>
      <c r="M110" s="28">
        <v>2</v>
      </c>
      <c r="N110" s="28"/>
      <c r="O110" s="16"/>
      <c r="P110" s="28">
        <v>5</v>
      </c>
      <c r="Q110" s="28">
        <v>5</v>
      </c>
      <c r="R110" s="28">
        <v>5</v>
      </c>
      <c r="S110" s="28">
        <v>3</v>
      </c>
      <c r="T110" s="28">
        <v>5</v>
      </c>
      <c r="U110" s="16"/>
      <c r="V110" s="16"/>
      <c r="W110" s="28">
        <v>5</v>
      </c>
      <c r="X110" s="28">
        <v>4</v>
      </c>
      <c r="Y110" s="28">
        <v>3</v>
      </c>
      <c r="Z110" s="16"/>
      <c r="AA110" s="28">
        <v>4</v>
      </c>
      <c r="AB110" s="16"/>
      <c r="AC110" s="28">
        <v>4</v>
      </c>
      <c r="AD110" s="28">
        <v>4</v>
      </c>
      <c r="AE110" s="28">
        <v>4</v>
      </c>
      <c r="AF110" s="16"/>
      <c r="AG110" s="16"/>
      <c r="AH110" s="16"/>
    </row>
    <row r="111" spans="1:34" x14ac:dyDescent="0.35">
      <c r="A111" s="16"/>
      <c r="B111" s="28" t="s">
        <v>159</v>
      </c>
      <c r="C111" s="16"/>
      <c r="D111" s="16"/>
      <c r="E111" s="28">
        <v>2</v>
      </c>
      <c r="F111" s="28">
        <v>3</v>
      </c>
      <c r="G111" s="28">
        <v>3</v>
      </c>
      <c r="H111" s="16"/>
      <c r="I111" s="16"/>
      <c r="J111" s="16"/>
      <c r="K111" s="28">
        <v>3</v>
      </c>
      <c r="L111" s="28">
        <v>4</v>
      </c>
      <c r="M111" s="28">
        <v>2</v>
      </c>
      <c r="N111" s="28"/>
      <c r="O111" s="16"/>
      <c r="P111" s="28">
        <v>3</v>
      </c>
      <c r="Q111" s="28">
        <v>3</v>
      </c>
      <c r="R111" s="28">
        <v>2</v>
      </c>
      <c r="S111" s="28">
        <v>4</v>
      </c>
      <c r="T111" s="28">
        <v>3</v>
      </c>
      <c r="U111" s="16"/>
      <c r="V111" s="16"/>
      <c r="W111" s="28">
        <v>3</v>
      </c>
      <c r="X111" s="28">
        <v>3</v>
      </c>
      <c r="Y111" s="28">
        <v>4</v>
      </c>
      <c r="Z111" s="16"/>
      <c r="AA111" s="28">
        <v>2</v>
      </c>
      <c r="AB111" s="16"/>
      <c r="AC111" s="28">
        <v>4</v>
      </c>
      <c r="AD111" s="28">
        <v>3</v>
      </c>
      <c r="AE111" s="28">
        <v>4</v>
      </c>
      <c r="AF111" s="16"/>
      <c r="AG111" s="16"/>
      <c r="AH111" s="16"/>
    </row>
    <row r="112" spans="1:34" x14ac:dyDescent="0.35">
      <c r="A112" s="16"/>
      <c r="B112" s="28" t="s">
        <v>159</v>
      </c>
      <c r="C112" s="16"/>
      <c r="D112" s="16"/>
      <c r="E112" s="28">
        <v>4</v>
      </c>
      <c r="F112" s="28">
        <v>4</v>
      </c>
      <c r="G112" s="28">
        <v>4</v>
      </c>
      <c r="H112" s="16"/>
      <c r="I112" s="16"/>
      <c r="J112" s="16"/>
      <c r="K112" s="28">
        <v>3</v>
      </c>
      <c r="L112" s="28">
        <v>3</v>
      </c>
      <c r="M112" s="28">
        <v>2</v>
      </c>
      <c r="N112" s="28"/>
      <c r="O112" s="16"/>
      <c r="P112" s="28">
        <v>4</v>
      </c>
      <c r="Q112" s="28">
        <v>5</v>
      </c>
      <c r="R112" s="28">
        <v>3</v>
      </c>
      <c r="S112" s="28">
        <v>2</v>
      </c>
      <c r="T112" s="28">
        <v>4</v>
      </c>
      <c r="U112" s="16"/>
      <c r="V112" s="16"/>
      <c r="W112" s="28">
        <v>3</v>
      </c>
      <c r="X112" s="28">
        <v>3</v>
      </c>
      <c r="Y112" s="28">
        <v>2</v>
      </c>
      <c r="Z112" s="16"/>
      <c r="AA112" s="28">
        <v>3</v>
      </c>
      <c r="AB112" s="16"/>
      <c r="AC112" s="28">
        <v>2</v>
      </c>
      <c r="AD112" s="28">
        <v>2</v>
      </c>
      <c r="AE112" s="28">
        <v>4</v>
      </c>
      <c r="AF112" s="16"/>
      <c r="AG112" s="16"/>
      <c r="AH112" s="16"/>
    </row>
    <row r="113" spans="1:34" x14ac:dyDescent="0.35">
      <c r="A113" s="16"/>
      <c r="B113" s="28" t="s">
        <v>159</v>
      </c>
      <c r="C113" s="16"/>
      <c r="D113" s="16"/>
      <c r="E113" s="28">
        <v>5</v>
      </c>
      <c r="F113" s="28">
        <v>3</v>
      </c>
      <c r="G113" s="28">
        <v>4</v>
      </c>
      <c r="H113" s="16"/>
      <c r="I113" s="16"/>
      <c r="J113" s="16"/>
      <c r="K113" s="28">
        <v>4</v>
      </c>
      <c r="L113" s="28">
        <v>5</v>
      </c>
      <c r="M113" s="28">
        <v>2</v>
      </c>
      <c r="N113" s="28"/>
      <c r="O113" s="16"/>
      <c r="P113" s="28">
        <v>2</v>
      </c>
      <c r="Q113" s="28">
        <v>5</v>
      </c>
      <c r="R113" s="28">
        <v>3</v>
      </c>
      <c r="S113" s="28">
        <v>3</v>
      </c>
      <c r="T113" s="28">
        <v>4</v>
      </c>
      <c r="U113" s="16"/>
      <c r="V113" s="16"/>
      <c r="W113" s="28">
        <v>4</v>
      </c>
      <c r="X113" s="28">
        <v>2</v>
      </c>
      <c r="Y113" s="28">
        <v>2</v>
      </c>
      <c r="Z113" s="16"/>
      <c r="AA113" s="28">
        <v>4</v>
      </c>
      <c r="AB113" s="16"/>
      <c r="AC113" s="28">
        <v>4</v>
      </c>
      <c r="AD113" s="28">
        <v>4</v>
      </c>
      <c r="AE113" s="28">
        <v>4</v>
      </c>
      <c r="AF113" s="16"/>
      <c r="AG113" s="16"/>
      <c r="AH113" s="16"/>
    </row>
    <row r="114" spans="1:34" x14ac:dyDescent="0.35">
      <c r="A114" s="16"/>
      <c r="B114" s="28" t="s">
        <v>159</v>
      </c>
      <c r="C114" s="16"/>
      <c r="D114" s="16"/>
      <c r="E114" s="28">
        <v>3</v>
      </c>
      <c r="F114" s="28">
        <v>5</v>
      </c>
      <c r="G114" s="28">
        <v>4</v>
      </c>
      <c r="H114" s="28" t="s">
        <v>191</v>
      </c>
      <c r="I114" s="16"/>
      <c r="J114" s="16"/>
      <c r="K114" s="28">
        <v>5</v>
      </c>
      <c r="L114" s="28">
        <v>5</v>
      </c>
      <c r="M114" s="28">
        <v>3</v>
      </c>
      <c r="N114" s="28"/>
      <c r="O114" s="16"/>
      <c r="P114" s="28">
        <v>4</v>
      </c>
      <c r="Q114" s="28">
        <v>5</v>
      </c>
      <c r="R114" s="28">
        <v>4</v>
      </c>
      <c r="S114" s="28">
        <v>3</v>
      </c>
      <c r="T114" s="28">
        <v>5</v>
      </c>
      <c r="U114" s="16"/>
      <c r="V114" s="16"/>
      <c r="W114" s="28">
        <v>4</v>
      </c>
      <c r="X114" s="28">
        <v>5</v>
      </c>
      <c r="Y114" s="28">
        <v>4</v>
      </c>
      <c r="Z114" s="16"/>
      <c r="AA114" s="28">
        <v>4</v>
      </c>
      <c r="AB114" s="16"/>
      <c r="AC114" s="28">
        <v>5</v>
      </c>
      <c r="AD114" s="28">
        <v>5</v>
      </c>
      <c r="AE114" s="28">
        <v>5</v>
      </c>
      <c r="AF114" s="16"/>
      <c r="AG114" s="16"/>
      <c r="AH114" s="16"/>
    </row>
    <row r="115" spans="1:34" x14ac:dyDescent="0.35">
      <c r="A115" s="16"/>
      <c r="B115" s="28" t="s">
        <v>159</v>
      </c>
      <c r="C115" s="16"/>
      <c r="D115" s="16"/>
      <c r="E115" s="28">
        <v>4</v>
      </c>
      <c r="F115" s="28">
        <v>4</v>
      </c>
      <c r="G115" s="28">
        <v>4</v>
      </c>
      <c r="H115" s="28" t="s">
        <v>192</v>
      </c>
      <c r="I115" s="16"/>
      <c r="J115" s="16"/>
      <c r="K115" s="28">
        <v>3</v>
      </c>
      <c r="L115" s="28">
        <v>2</v>
      </c>
      <c r="M115" s="28">
        <v>2</v>
      </c>
      <c r="N115" s="28"/>
      <c r="O115" s="16"/>
      <c r="P115" s="28">
        <v>2</v>
      </c>
      <c r="Q115" s="28">
        <v>5</v>
      </c>
      <c r="R115" s="28">
        <v>4</v>
      </c>
      <c r="S115" s="28">
        <v>3</v>
      </c>
      <c r="T115" s="28">
        <v>5</v>
      </c>
      <c r="U115" s="16"/>
      <c r="V115" s="16"/>
      <c r="W115" s="28">
        <v>3</v>
      </c>
      <c r="X115" s="28">
        <v>3</v>
      </c>
      <c r="Y115" s="28">
        <v>4</v>
      </c>
      <c r="Z115" s="16"/>
      <c r="AA115" s="28">
        <v>4</v>
      </c>
      <c r="AB115" s="16"/>
      <c r="AC115" s="28">
        <v>4</v>
      </c>
      <c r="AD115" s="28">
        <v>4</v>
      </c>
      <c r="AE115" s="28">
        <v>4</v>
      </c>
      <c r="AF115" s="16"/>
      <c r="AG115" s="16"/>
      <c r="AH115" s="16"/>
    </row>
    <row r="116" spans="1:34" x14ac:dyDescent="0.35">
      <c r="A116" s="16"/>
      <c r="B116" s="28" t="s">
        <v>159</v>
      </c>
      <c r="C116" s="16"/>
      <c r="D116" s="16"/>
      <c r="E116" s="28">
        <v>3</v>
      </c>
      <c r="F116" s="28">
        <v>2</v>
      </c>
      <c r="G116" s="28">
        <v>3</v>
      </c>
      <c r="H116" s="16"/>
      <c r="I116" s="16"/>
      <c r="J116" s="16"/>
      <c r="K116" s="28">
        <v>2</v>
      </c>
      <c r="L116" s="28">
        <v>2</v>
      </c>
      <c r="M116" s="28">
        <v>2</v>
      </c>
      <c r="N116" s="28"/>
      <c r="O116" s="16"/>
      <c r="P116" s="28">
        <v>3</v>
      </c>
      <c r="Q116" s="28">
        <v>4</v>
      </c>
      <c r="R116" s="28">
        <v>2</v>
      </c>
      <c r="S116" s="28">
        <v>2</v>
      </c>
      <c r="T116" s="28">
        <v>3</v>
      </c>
      <c r="U116" s="16"/>
      <c r="V116" s="16"/>
      <c r="W116" s="28">
        <v>2</v>
      </c>
      <c r="X116" s="28">
        <v>2</v>
      </c>
      <c r="Y116" s="28">
        <v>2</v>
      </c>
      <c r="Z116" s="16"/>
      <c r="AA116" s="28">
        <v>3</v>
      </c>
      <c r="AB116" s="16"/>
      <c r="AC116" s="28">
        <v>4</v>
      </c>
      <c r="AD116" s="28">
        <v>4</v>
      </c>
      <c r="AE116" s="28">
        <v>4</v>
      </c>
      <c r="AF116" s="16"/>
      <c r="AG116" s="16"/>
      <c r="AH116" s="16"/>
    </row>
    <row r="117" spans="1:34" x14ac:dyDescent="0.35">
      <c r="A117" s="16"/>
      <c r="B117" s="28" t="s">
        <v>159</v>
      </c>
      <c r="C117" s="16"/>
      <c r="D117" s="16"/>
      <c r="E117" s="28">
        <v>4</v>
      </c>
      <c r="F117" s="28">
        <v>4</v>
      </c>
      <c r="G117" s="28">
        <v>5</v>
      </c>
      <c r="H117" s="16"/>
      <c r="I117" s="16"/>
      <c r="J117" s="16"/>
      <c r="K117" s="28">
        <v>4</v>
      </c>
      <c r="L117" s="28">
        <v>4</v>
      </c>
      <c r="M117" s="28">
        <v>2</v>
      </c>
      <c r="N117" s="28"/>
      <c r="O117" s="16"/>
      <c r="P117" s="28">
        <v>4</v>
      </c>
      <c r="Q117" s="28">
        <v>5</v>
      </c>
      <c r="R117" s="28">
        <v>5</v>
      </c>
      <c r="S117" s="28">
        <v>3</v>
      </c>
      <c r="T117" s="28">
        <v>5</v>
      </c>
      <c r="U117" s="16"/>
      <c r="V117" s="16"/>
      <c r="W117" s="28">
        <v>3</v>
      </c>
      <c r="X117" s="28">
        <v>3</v>
      </c>
      <c r="Y117" s="28">
        <v>3</v>
      </c>
      <c r="Z117" s="16"/>
      <c r="AA117" s="28">
        <v>3</v>
      </c>
      <c r="AB117" s="16"/>
      <c r="AC117" s="28">
        <v>4</v>
      </c>
      <c r="AD117" s="28">
        <v>3</v>
      </c>
      <c r="AE117" s="28">
        <v>4</v>
      </c>
      <c r="AF117" s="16"/>
      <c r="AG117" s="16"/>
      <c r="AH117" s="16"/>
    </row>
    <row r="118" spans="1:34" x14ac:dyDescent="0.35">
      <c r="A118" s="16"/>
      <c r="B118" s="28" t="s">
        <v>159</v>
      </c>
      <c r="C118" s="16"/>
      <c r="D118" s="16"/>
      <c r="E118" s="28">
        <v>4</v>
      </c>
      <c r="F118" s="28">
        <v>4</v>
      </c>
      <c r="G118" s="28">
        <v>5</v>
      </c>
      <c r="H118" s="16"/>
      <c r="I118" s="16"/>
      <c r="J118" s="16"/>
      <c r="K118" s="28">
        <v>4</v>
      </c>
      <c r="L118" s="28">
        <v>4</v>
      </c>
      <c r="M118" s="28">
        <v>3</v>
      </c>
      <c r="N118" s="28"/>
      <c r="O118" s="16"/>
      <c r="P118" s="28">
        <v>4</v>
      </c>
      <c r="Q118" s="28">
        <v>4</v>
      </c>
      <c r="R118" s="28">
        <v>4</v>
      </c>
      <c r="S118" s="28">
        <v>3</v>
      </c>
      <c r="T118" s="28">
        <v>5</v>
      </c>
      <c r="U118" s="16"/>
      <c r="V118" s="16"/>
      <c r="W118" s="28">
        <v>4</v>
      </c>
      <c r="X118" s="28">
        <v>3</v>
      </c>
      <c r="Y118" s="28">
        <v>3</v>
      </c>
      <c r="Z118" s="16"/>
      <c r="AA118" s="28">
        <v>4</v>
      </c>
      <c r="AB118" s="16"/>
      <c r="AC118" s="28">
        <v>4</v>
      </c>
      <c r="AD118" s="28">
        <v>5</v>
      </c>
      <c r="AE118" s="28">
        <v>4</v>
      </c>
      <c r="AF118" s="16"/>
      <c r="AG118" s="16"/>
      <c r="AH118" s="16"/>
    </row>
    <row r="119" spans="1:34" x14ac:dyDescent="0.35">
      <c r="A119" s="16"/>
      <c r="B119" s="28" t="s">
        <v>159</v>
      </c>
      <c r="C119" s="16"/>
      <c r="D119" s="16"/>
      <c r="E119" s="28">
        <v>3</v>
      </c>
      <c r="F119" s="28">
        <v>5</v>
      </c>
      <c r="G119" s="28">
        <v>5</v>
      </c>
      <c r="H119" s="16"/>
      <c r="I119" s="16"/>
      <c r="J119" s="16"/>
      <c r="K119" s="28">
        <v>5</v>
      </c>
      <c r="L119" s="28">
        <v>1</v>
      </c>
      <c r="M119" s="28">
        <v>4</v>
      </c>
      <c r="N119" s="28"/>
      <c r="O119" s="16"/>
      <c r="P119" s="28">
        <v>5</v>
      </c>
      <c r="Q119" s="28">
        <v>5</v>
      </c>
      <c r="R119" s="28">
        <v>2</v>
      </c>
      <c r="S119" s="28">
        <v>4</v>
      </c>
      <c r="T119" s="28">
        <v>5</v>
      </c>
      <c r="U119" s="16"/>
      <c r="V119" s="16"/>
      <c r="W119" s="28">
        <v>2</v>
      </c>
      <c r="X119" s="28">
        <v>2</v>
      </c>
      <c r="Y119" s="28">
        <v>2</v>
      </c>
      <c r="Z119" s="16"/>
      <c r="AA119" s="28">
        <v>3</v>
      </c>
      <c r="AB119" s="16"/>
      <c r="AC119" s="28">
        <v>4</v>
      </c>
      <c r="AD119" s="28">
        <v>4</v>
      </c>
      <c r="AE119" s="28">
        <v>4</v>
      </c>
      <c r="AF119" s="16"/>
      <c r="AG119" s="16"/>
      <c r="AH119" s="16"/>
    </row>
    <row r="120" spans="1:34" x14ac:dyDescent="0.35">
      <c r="A120" s="16"/>
      <c r="B120" s="28" t="s">
        <v>159</v>
      </c>
      <c r="C120" s="16"/>
      <c r="D120" s="16"/>
      <c r="E120" s="28">
        <v>3</v>
      </c>
      <c r="F120" s="28">
        <v>3</v>
      </c>
      <c r="G120" s="28">
        <v>2</v>
      </c>
      <c r="H120" s="16"/>
      <c r="I120" s="16"/>
      <c r="J120" s="16"/>
      <c r="K120" s="28">
        <v>1</v>
      </c>
      <c r="L120" s="28">
        <v>1</v>
      </c>
      <c r="M120" s="28">
        <v>1</v>
      </c>
      <c r="N120" s="28"/>
      <c r="O120" s="16"/>
      <c r="P120" s="28">
        <v>2</v>
      </c>
      <c r="Q120" s="28">
        <v>3</v>
      </c>
      <c r="R120" s="28">
        <v>1</v>
      </c>
      <c r="S120" s="28">
        <v>2</v>
      </c>
      <c r="T120" s="28">
        <v>3</v>
      </c>
      <c r="U120" s="16"/>
      <c r="V120" s="16"/>
      <c r="W120" s="28">
        <v>1</v>
      </c>
      <c r="X120" s="28">
        <v>2</v>
      </c>
      <c r="Y120" s="28">
        <v>1</v>
      </c>
      <c r="Z120" s="16"/>
      <c r="AA120" s="28">
        <v>2</v>
      </c>
      <c r="AB120" s="16"/>
      <c r="AC120" s="28">
        <v>2</v>
      </c>
      <c r="AD120" s="28">
        <v>4</v>
      </c>
      <c r="AE120" s="28">
        <v>4</v>
      </c>
      <c r="AF120" s="16"/>
      <c r="AG120" s="16"/>
      <c r="AH120" s="16"/>
    </row>
    <row r="121" spans="1:34" x14ac:dyDescent="0.35">
      <c r="A121" s="16"/>
      <c r="B121" s="28" t="s">
        <v>159</v>
      </c>
      <c r="C121" s="16"/>
      <c r="D121" s="16"/>
      <c r="E121" s="28">
        <v>5</v>
      </c>
      <c r="F121" s="28">
        <v>5</v>
      </c>
      <c r="G121" s="28">
        <v>5</v>
      </c>
      <c r="H121" s="16"/>
      <c r="I121" s="16"/>
      <c r="J121" s="16"/>
      <c r="K121" s="28">
        <v>5</v>
      </c>
      <c r="L121" s="28">
        <v>5</v>
      </c>
      <c r="M121" s="28">
        <v>3</v>
      </c>
      <c r="N121" s="28"/>
      <c r="O121" s="16"/>
      <c r="P121" s="28">
        <v>3</v>
      </c>
      <c r="Q121" s="28">
        <v>5</v>
      </c>
      <c r="R121" s="28">
        <v>2</v>
      </c>
      <c r="S121" s="28">
        <v>3</v>
      </c>
      <c r="T121" s="28">
        <v>5</v>
      </c>
      <c r="U121" s="16"/>
      <c r="V121" s="16"/>
      <c r="W121" s="28">
        <v>5</v>
      </c>
      <c r="X121" s="28">
        <v>5</v>
      </c>
      <c r="Y121" s="28">
        <v>3</v>
      </c>
      <c r="Z121" s="16"/>
      <c r="AA121" s="28">
        <v>3</v>
      </c>
      <c r="AB121" s="16"/>
      <c r="AC121" s="28">
        <v>5</v>
      </c>
      <c r="AD121" s="28">
        <v>5</v>
      </c>
      <c r="AE121" s="28">
        <v>5</v>
      </c>
      <c r="AF121" s="16"/>
      <c r="AG121" s="16"/>
      <c r="AH121" s="16"/>
    </row>
    <row r="122" spans="1:34" x14ac:dyDescent="0.35">
      <c r="A122" s="16"/>
      <c r="B122" s="28" t="s">
        <v>159</v>
      </c>
      <c r="C122" s="16"/>
      <c r="D122" s="16"/>
      <c r="E122" s="28">
        <v>2</v>
      </c>
      <c r="F122" s="28">
        <v>5</v>
      </c>
      <c r="G122" s="28">
        <v>5</v>
      </c>
      <c r="H122" s="16"/>
      <c r="I122" s="16"/>
      <c r="J122" s="16"/>
      <c r="K122" s="28">
        <v>1</v>
      </c>
      <c r="L122" s="28">
        <v>1</v>
      </c>
      <c r="M122" s="28">
        <v>1</v>
      </c>
      <c r="N122" s="28"/>
      <c r="O122" s="16"/>
      <c r="P122" s="28">
        <v>3</v>
      </c>
      <c r="Q122" s="28">
        <v>5</v>
      </c>
      <c r="R122" s="28">
        <v>5</v>
      </c>
      <c r="S122" s="28">
        <v>1</v>
      </c>
      <c r="T122" s="28">
        <v>4</v>
      </c>
      <c r="U122" s="16"/>
      <c r="V122" s="16"/>
      <c r="W122" s="28">
        <v>3</v>
      </c>
      <c r="X122" s="28">
        <v>2</v>
      </c>
      <c r="Y122" s="28">
        <v>1</v>
      </c>
      <c r="Z122" s="16"/>
      <c r="AA122" s="28">
        <v>1</v>
      </c>
      <c r="AB122" s="16"/>
      <c r="AC122" s="28">
        <v>3</v>
      </c>
      <c r="AD122" s="28">
        <v>2</v>
      </c>
      <c r="AE122" s="28">
        <v>3</v>
      </c>
      <c r="AF122" s="16"/>
      <c r="AG122" s="16"/>
      <c r="AH122" s="16"/>
    </row>
    <row r="123" spans="1:34" x14ac:dyDescent="0.35">
      <c r="A123" s="16"/>
      <c r="B123" s="28" t="s">
        <v>159</v>
      </c>
      <c r="C123" s="16"/>
      <c r="D123" s="16"/>
      <c r="E123" s="28">
        <v>4</v>
      </c>
      <c r="F123" s="28">
        <v>4</v>
      </c>
      <c r="G123" s="28">
        <v>4</v>
      </c>
      <c r="H123" s="16"/>
      <c r="I123" s="16"/>
      <c r="J123" s="16"/>
      <c r="K123" s="28">
        <v>2</v>
      </c>
      <c r="L123" s="28">
        <v>2</v>
      </c>
      <c r="M123" s="28">
        <v>2</v>
      </c>
      <c r="N123" s="28"/>
      <c r="O123" s="16"/>
      <c r="P123" s="28">
        <v>2</v>
      </c>
      <c r="Q123" s="28">
        <v>3</v>
      </c>
      <c r="R123" s="28">
        <v>2</v>
      </c>
      <c r="S123" s="28">
        <v>3</v>
      </c>
      <c r="T123" s="28">
        <v>2</v>
      </c>
      <c r="U123" s="16"/>
      <c r="V123" s="16"/>
      <c r="W123" s="28">
        <v>2</v>
      </c>
      <c r="X123" s="28">
        <v>2</v>
      </c>
      <c r="Y123" s="28">
        <v>2</v>
      </c>
      <c r="Z123" s="16"/>
      <c r="AA123" s="28">
        <v>3</v>
      </c>
      <c r="AB123" s="16"/>
      <c r="AC123" s="28">
        <v>3</v>
      </c>
      <c r="AD123" s="28">
        <v>3</v>
      </c>
      <c r="AE123" s="28">
        <v>3</v>
      </c>
      <c r="AF123" s="16"/>
      <c r="AG123" s="16"/>
      <c r="AH123" s="16"/>
    </row>
    <row r="124" spans="1:34" x14ac:dyDescent="0.35">
      <c r="A124" s="16"/>
      <c r="B124" s="28" t="s">
        <v>159</v>
      </c>
      <c r="C124" s="16"/>
      <c r="D124" s="16"/>
      <c r="E124" s="28">
        <v>3</v>
      </c>
      <c r="F124" s="28">
        <v>3</v>
      </c>
      <c r="G124" s="28">
        <v>3</v>
      </c>
      <c r="H124" s="16"/>
      <c r="I124" s="16"/>
      <c r="J124" s="16"/>
      <c r="K124" s="28">
        <v>4</v>
      </c>
      <c r="L124" s="28">
        <v>3</v>
      </c>
      <c r="M124" s="28">
        <v>1</v>
      </c>
      <c r="N124" s="28"/>
      <c r="O124" s="16"/>
      <c r="P124" s="28">
        <v>2</v>
      </c>
      <c r="Q124" s="28">
        <v>4</v>
      </c>
      <c r="R124" s="28">
        <v>3</v>
      </c>
      <c r="S124" s="28">
        <v>2</v>
      </c>
      <c r="T124" s="28">
        <v>3</v>
      </c>
      <c r="U124" s="16"/>
      <c r="V124" s="16"/>
      <c r="W124" s="28">
        <v>4</v>
      </c>
      <c r="X124" s="28">
        <v>4</v>
      </c>
      <c r="Y124" s="28">
        <v>3</v>
      </c>
      <c r="Z124" s="16"/>
      <c r="AA124" s="28">
        <v>3</v>
      </c>
      <c r="AB124" s="16"/>
      <c r="AC124" s="28">
        <v>3</v>
      </c>
      <c r="AD124" s="28">
        <v>3</v>
      </c>
      <c r="AE124" s="28">
        <v>3</v>
      </c>
      <c r="AF124" s="16"/>
      <c r="AG124" s="16"/>
      <c r="AH124" s="16"/>
    </row>
    <row r="125" spans="1:34" x14ac:dyDescent="0.35">
      <c r="A125" s="16"/>
      <c r="B125" s="28" t="s">
        <v>159</v>
      </c>
      <c r="C125" s="16"/>
      <c r="D125" s="16"/>
      <c r="E125" s="28">
        <v>2</v>
      </c>
      <c r="F125" s="28">
        <v>3</v>
      </c>
      <c r="G125" s="28">
        <v>5</v>
      </c>
      <c r="H125" s="16"/>
      <c r="I125" s="16"/>
      <c r="J125" s="16"/>
      <c r="K125" s="28">
        <v>3</v>
      </c>
      <c r="L125" s="28">
        <v>3</v>
      </c>
      <c r="M125" s="28">
        <v>2</v>
      </c>
      <c r="N125" s="28"/>
      <c r="O125" s="16"/>
      <c r="P125" s="28">
        <v>2</v>
      </c>
      <c r="Q125" s="28">
        <v>3</v>
      </c>
      <c r="R125" s="28">
        <v>4</v>
      </c>
      <c r="S125" s="28">
        <v>2</v>
      </c>
      <c r="T125" s="28">
        <v>4</v>
      </c>
      <c r="U125" s="16"/>
      <c r="V125" s="16"/>
      <c r="W125" s="28">
        <v>3</v>
      </c>
      <c r="X125" s="28">
        <v>3</v>
      </c>
      <c r="Y125" s="28">
        <v>3</v>
      </c>
      <c r="Z125" s="16"/>
      <c r="AA125" s="28">
        <v>3</v>
      </c>
      <c r="AB125" s="16"/>
      <c r="AC125" s="28">
        <v>3</v>
      </c>
      <c r="AD125" s="28">
        <v>3</v>
      </c>
      <c r="AE125" s="28">
        <v>4</v>
      </c>
      <c r="AF125" s="16"/>
      <c r="AG125" s="16"/>
      <c r="AH125" s="16"/>
    </row>
    <row r="126" spans="1:34" x14ac:dyDescent="0.35">
      <c r="A126" s="16"/>
      <c r="B126" s="28" t="s">
        <v>159</v>
      </c>
      <c r="C126" s="16"/>
      <c r="D126" s="16"/>
      <c r="E126" s="28">
        <v>5</v>
      </c>
      <c r="F126" s="28">
        <v>5</v>
      </c>
      <c r="G126" s="28">
        <v>5</v>
      </c>
      <c r="H126" s="16"/>
      <c r="I126" s="16"/>
      <c r="J126" s="16"/>
      <c r="K126" s="28">
        <v>4</v>
      </c>
      <c r="L126" s="28">
        <v>4</v>
      </c>
      <c r="M126" s="28">
        <v>4</v>
      </c>
      <c r="N126" s="28"/>
      <c r="O126" s="16"/>
      <c r="P126" s="28">
        <v>4</v>
      </c>
      <c r="Q126" s="28">
        <v>4</v>
      </c>
      <c r="R126" s="28">
        <v>4</v>
      </c>
      <c r="S126" s="28">
        <v>4</v>
      </c>
      <c r="T126" s="28">
        <v>4</v>
      </c>
      <c r="U126" s="16"/>
      <c r="V126" s="16"/>
      <c r="W126" s="28">
        <v>4</v>
      </c>
      <c r="X126" s="28">
        <v>4</v>
      </c>
      <c r="Y126" s="28">
        <v>3</v>
      </c>
      <c r="Z126" s="16"/>
      <c r="AA126" s="28">
        <v>3</v>
      </c>
      <c r="AB126" s="16"/>
      <c r="AC126" s="28">
        <v>3</v>
      </c>
      <c r="AD126" s="28">
        <v>3</v>
      </c>
      <c r="AE126" s="28">
        <v>3</v>
      </c>
      <c r="AF126" s="16"/>
      <c r="AG126" s="16"/>
      <c r="AH126" s="16"/>
    </row>
    <row r="127" spans="1:34" x14ac:dyDescent="0.35">
      <c r="A127" s="16"/>
      <c r="B127" s="28" t="s">
        <v>159</v>
      </c>
      <c r="C127" s="16"/>
      <c r="D127" s="16"/>
      <c r="E127" s="28">
        <v>2</v>
      </c>
      <c r="F127" s="28">
        <v>3</v>
      </c>
      <c r="G127" s="28">
        <v>4</v>
      </c>
      <c r="H127" s="16"/>
      <c r="I127" s="16"/>
      <c r="J127" s="16"/>
      <c r="K127" s="28">
        <v>4</v>
      </c>
      <c r="L127" s="28">
        <v>5</v>
      </c>
      <c r="M127" s="28">
        <v>3</v>
      </c>
      <c r="N127" s="28"/>
      <c r="O127" s="16"/>
      <c r="P127" s="28">
        <v>3</v>
      </c>
      <c r="Q127" s="28">
        <v>4</v>
      </c>
      <c r="R127" s="28">
        <v>2</v>
      </c>
      <c r="S127" s="28">
        <v>4</v>
      </c>
      <c r="T127" s="28">
        <v>4</v>
      </c>
      <c r="U127" s="16"/>
      <c r="V127" s="16"/>
      <c r="W127" s="28">
        <v>3</v>
      </c>
      <c r="X127" s="28">
        <v>2</v>
      </c>
      <c r="Y127" s="28">
        <v>2</v>
      </c>
      <c r="Z127" s="16"/>
      <c r="AA127" s="28">
        <v>4</v>
      </c>
      <c r="AB127" s="16"/>
      <c r="AC127" s="28">
        <v>4</v>
      </c>
      <c r="AD127" s="28">
        <v>4</v>
      </c>
      <c r="AE127" s="28">
        <v>4</v>
      </c>
      <c r="AF127" s="16"/>
      <c r="AG127" s="16"/>
      <c r="AH127" s="16"/>
    </row>
    <row r="128" spans="1:34" x14ac:dyDescent="0.35">
      <c r="A128" s="16"/>
      <c r="B128" s="28" t="s">
        <v>159</v>
      </c>
      <c r="C128" s="16"/>
      <c r="D128" s="16"/>
      <c r="E128" s="28">
        <v>5</v>
      </c>
      <c r="F128" s="28">
        <v>5</v>
      </c>
      <c r="G128" s="28">
        <v>5</v>
      </c>
      <c r="H128" s="28" t="s">
        <v>86</v>
      </c>
      <c r="I128" s="16"/>
      <c r="J128" s="16"/>
      <c r="K128" s="28">
        <v>5</v>
      </c>
      <c r="L128" s="28">
        <v>2</v>
      </c>
      <c r="M128" s="28">
        <v>1</v>
      </c>
      <c r="N128" s="28"/>
      <c r="O128" s="16"/>
      <c r="P128" s="28">
        <v>3</v>
      </c>
      <c r="Q128" s="28">
        <v>5</v>
      </c>
      <c r="R128" s="28">
        <v>5</v>
      </c>
      <c r="S128" s="28">
        <v>4</v>
      </c>
      <c r="T128" s="28">
        <v>5</v>
      </c>
      <c r="U128" s="16"/>
      <c r="V128" s="16"/>
      <c r="W128" s="28">
        <v>3</v>
      </c>
      <c r="X128" s="28">
        <v>5</v>
      </c>
      <c r="Y128" s="28">
        <v>5</v>
      </c>
      <c r="Z128" s="16"/>
      <c r="AA128" s="28">
        <v>5</v>
      </c>
      <c r="AB128" s="16"/>
      <c r="AC128" s="28">
        <v>4</v>
      </c>
      <c r="AD128" s="28">
        <v>4</v>
      </c>
      <c r="AE128" s="28">
        <v>5</v>
      </c>
      <c r="AF128" s="16"/>
      <c r="AG128" s="16"/>
      <c r="AH128" s="16"/>
    </row>
    <row r="129" spans="1:34" x14ac:dyDescent="0.35">
      <c r="A129" s="16"/>
      <c r="B129" s="28" t="s">
        <v>159</v>
      </c>
      <c r="C129" s="16"/>
      <c r="D129" s="16"/>
      <c r="E129" s="28">
        <v>3</v>
      </c>
      <c r="F129" s="28">
        <v>3</v>
      </c>
      <c r="G129" s="28">
        <v>4</v>
      </c>
      <c r="H129" s="16"/>
      <c r="I129" s="16"/>
      <c r="J129" s="16"/>
      <c r="K129" s="28">
        <v>3</v>
      </c>
      <c r="L129" s="28">
        <v>3</v>
      </c>
      <c r="M129" s="28">
        <v>2</v>
      </c>
      <c r="N129" s="28"/>
      <c r="O129" s="16"/>
      <c r="P129" s="28">
        <v>4</v>
      </c>
      <c r="Q129" s="28">
        <v>4</v>
      </c>
      <c r="R129" s="28">
        <v>3</v>
      </c>
      <c r="S129" s="28">
        <v>2</v>
      </c>
      <c r="T129" s="28">
        <v>3</v>
      </c>
      <c r="U129" s="16"/>
      <c r="V129" s="16"/>
      <c r="W129" s="28">
        <v>3</v>
      </c>
      <c r="X129" s="28">
        <v>3</v>
      </c>
      <c r="Y129" s="28">
        <v>2</v>
      </c>
      <c r="Z129" s="16"/>
      <c r="AA129" s="28">
        <v>4</v>
      </c>
      <c r="AB129" s="16"/>
      <c r="AC129" s="28">
        <v>3</v>
      </c>
      <c r="AD129" s="28">
        <v>3</v>
      </c>
      <c r="AE129" s="28">
        <v>4</v>
      </c>
      <c r="AF129" s="16"/>
      <c r="AG129" s="16"/>
      <c r="AH129" s="16"/>
    </row>
    <row r="130" spans="1:34" x14ac:dyDescent="0.35">
      <c r="A130" s="16"/>
      <c r="B130" s="28" t="s">
        <v>159</v>
      </c>
      <c r="C130" s="16"/>
      <c r="D130" s="16"/>
      <c r="E130" s="28">
        <v>3</v>
      </c>
      <c r="F130" s="28">
        <v>4</v>
      </c>
      <c r="G130" s="28">
        <v>5</v>
      </c>
      <c r="H130" s="28" t="s">
        <v>86</v>
      </c>
      <c r="I130" s="16"/>
      <c r="J130" s="16"/>
      <c r="K130" s="28">
        <v>3</v>
      </c>
      <c r="L130" s="28">
        <v>4</v>
      </c>
      <c r="M130" s="28">
        <v>4</v>
      </c>
      <c r="N130" s="28"/>
      <c r="O130" s="16"/>
      <c r="P130" s="28">
        <v>5</v>
      </c>
      <c r="Q130" s="28">
        <v>5</v>
      </c>
      <c r="R130" s="28">
        <v>5</v>
      </c>
      <c r="S130" s="28">
        <v>4</v>
      </c>
      <c r="T130" s="28">
        <v>5</v>
      </c>
      <c r="U130" s="16"/>
      <c r="V130" s="16"/>
      <c r="W130" s="28">
        <v>4</v>
      </c>
      <c r="X130" s="28">
        <v>4</v>
      </c>
      <c r="Y130" s="28">
        <v>4</v>
      </c>
      <c r="Z130" s="16"/>
      <c r="AA130" s="28">
        <v>4</v>
      </c>
      <c r="AB130" s="16"/>
      <c r="AC130" s="28">
        <v>4</v>
      </c>
      <c r="AD130" s="28">
        <v>4</v>
      </c>
      <c r="AE130" s="28">
        <v>4</v>
      </c>
      <c r="AF130" s="16"/>
      <c r="AG130" s="16"/>
      <c r="AH130" s="16"/>
    </row>
    <row r="131" spans="1:34" x14ac:dyDescent="0.35">
      <c r="A131" s="16"/>
      <c r="B131" s="28" t="s">
        <v>159</v>
      </c>
      <c r="C131" s="16"/>
      <c r="D131" s="16"/>
      <c r="E131" s="28">
        <v>5</v>
      </c>
      <c r="F131" s="28">
        <v>5</v>
      </c>
      <c r="G131" s="28">
        <v>4</v>
      </c>
      <c r="H131" s="16"/>
      <c r="I131" s="16"/>
      <c r="J131" s="16"/>
      <c r="K131" s="28">
        <v>2</v>
      </c>
      <c r="L131" s="28">
        <v>5</v>
      </c>
      <c r="M131" s="28">
        <v>1</v>
      </c>
      <c r="N131" s="28"/>
      <c r="O131" s="16"/>
      <c r="P131" s="28">
        <v>5</v>
      </c>
      <c r="Q131" s="28">
        <v>5</v>
      </c>
      <c r="R131" s="28">
        <v>3</v>
      </c>
      <c r="S131" s="28">
        <v>1</v>
      </c>
      <c r="T131" s="28">
        <v>5</v>
      </c>
      <c r="U131" s="16"/>
      <c r="V131" s="16"/>
      <c r="W131" s="28">
        <v>5</v>
      </c>
      <c r="X131" s="28">
        <v>5</v>
      </c>
      <c r="Y131" s="28">
        <v>1</v>
      </c>
      <c r="Z131" s="16"/>
      <c r="AA131" s="28">
        <v>2</v>
      </c>
      <c r="AB131" s="16"/>
      <c r="AC131" s="28">
        <v>5</v>
      </c>
      <c r="AD131" s="28">
        <v>5</v>
      </c>
      <c r="AE131" s="28">
        <v>2</v>
      </c>
      <c r="AF131" s="16"/>
      <c r="AG131" s="16"/>
      <c r="AH131" s="16"/>
    </row>
    <row r="132" spans="1:34" x14ac:dyDescent="0.35">
      <c r="A132" s="16"/>
      <c r="B132" s="28" t="s">
        <v>159</v>
      </c>
      <c r="C132" s="16"/>
      <c r="D132" s="16"/>
      <c r="E132" s="28">
        <v>4</v>
      </c>
      <c r="F132" s="28">
        <v>2</v>
      </c>
      <c r="G132" s="28">
        <v>5</v>
      </c>
      <c r="H132" s="16"/>
      <c r="I132" s="16"/>
      <c r="J132" s="16"/>
      <c r="K132" s="28">
        <v>4</v>
      </c>
      <c r="L132" s="28">
        <v>3</v>
      </c>
      <c r="M132" s="28">
        <v>2</v>
      </c>
      <c r="N132" s="28"/>
      <c r="O132" s="16"/>
      <c r="P132" s="28">
        <v>4</v>
      </c>
      <c r="Q132" s="28">
        <v>5</v>
      </c>
      <c r="R132" s="28">
        <v>2</v>
      </c>
      <c r="S132" s="28">
        <v>3</v>
      </c>
      <c r="T132" s="28">
        <v>5</v>
      </c>
      <c r="U132" s="16"/>
      <c r="V132" s="16"/>
      <c r="W132" s="28">
        <v>2</v>
      </c>
      <c r="X132" s="28">
        <v>2</v>
      </c>
      <c r="Y132" s="28">
        <v>3</v>
      </c>
      <c r="Z132" s="16"/>
      <c r="AA132" s="28">
        <v>3</v>
      </c>
      <c r="AB132" s="16"/>
      <c r="AC132" s="28">
        <v>3</v>
      </c>
      <c r="AD132" s="28">
        <v>4</v>
      </c>
      <c r="AE132" s="28">
        <v>4</v>
      </c>
      <c r="AF132" s="16"/>
      <c r="AG132" s="16"/>
      <c r="AH132" s="16"/>
    </row>
    <row r="133" spans="1:34" x14ac:dyDescent="0.35">
      <c r="A133" s="16"/>
      <c r="B133" s="28" t="s">
        <v>159</v>
      </c>
      <c r="C133" s="16"/>
      <c r="D133" s="16"/>
      <c r="E133" s="28">
        <v>4</v>
      </c>
      <c r="F133" s="28">
        <v>4</v>
      </c>
      <c r="G133" s="28">
        <v>4</v>
      </c>
      <c r="H133" s="28" t="s">
        <v>193</v>
      </c>
      <c r="I133" s="16"/>
      <c r="J133" s="16"/>
      <c r="K133" s="28">
        <v>2</v>
      </c>
      <c r="L133" s="28">
        <v>2</v>
      </c>
      <c r="M133" s="28">
        <v>1</v>
      </c>
      <c r="N133" s="28"/>
      <c r="O133" s="16"/>
      <c r="P133" s="28">
        <v>4</v>
      </c>
      <c r="Q133" s="28">
        <v>4</v>
      </c>
      <c r="R133" s="28">
        <v>2</v>
      </c>
      <c r="S133" s="28">
        <v>3</v>
      </c>
      <c r="T133" s="28">
        <v>5</v>
      </c>
      <c r="U133" s="16"/>
      <c r="V133" s="16"/>
      <c r="W133" s="28">
        <v>2</v>
      </c>
      <c r="X133" s="28">
        <v>4</v>
      </c>
      <c r="Y133" s="28">
        <v>2</v>
      </c>
      <c r="Z133" s="16"/>
      <c r="AA133" s="28">
        <v>3</v>
      </c>
      <c r="AB133" s="16"/>
      <c r="AC133" s="28">
        <v>4</v>
      </c>
      <c r="AD133" s="28">
        <v>4</v>
      </c>
      <c r="AE133" s="28">
        <v>4</v>
      </c>
      <c r="AF133" s="16"/>
      <c r="AG133" s="16"/>
      <c r="AH133" s="16"/>
    </row>
    <row r="134" spans="1:34" x14ac:dyDescent="0.35">
      <c r="A134" s="16"/>
      <c r="B134" s="28" t="s">
        <v>159</v>
      </c>
      <c r="C134" s="16"/>
      <c r="D134" s="16"/>
      <c r="E134" s="28">
        <v>4</v>
      </c>
      <c r="F134" s="28">
        <v>3</v>
      </c>
      <c r="G134" s="28">
        <v>3</v>
      </c>
      <c r="H134" s="16"/>
      <c r="I134" s="16"/>
      <c r="J134" s="16"/>
      <c r="K134" s="28">
        <v>2</v>
      </c>
      <c r="L134" s="28">
        <v>2</v>
      </c>
      <c r="M134" s="28">
        <v>1</v>
      </c>
      <c r="N134" s="28"/>
      <c r="O134" s="16"/>
      <c r="P134" s="28">
        <v>5</v>
      </c>
      <c r="Q134" s="28">
        <v>5</v>
      </c>
      <c r="R134" s="28">
        <v>3</v>
      </c>
      <c r="S134" s="28">
        <v>1</v>
      </c>
      <c r="T134" s="28">
        <v>3</v>
      </c>
      <c r="U134" s="16"/>
      <c r="V134" s="16"/>
      <c r="W134" s="28">
        <v>3</v>
      </c>
      <c r="X134" s="28">
        <v>3</v>
      </c>
      <c r="Y134" s="28">
        <v>1</v>
      </c>
      <c r="Z134" s="16"/>
      <c r="AA134" s="28">
        <v>3</v>
      </c>
      <c r="AB134" s="16"/>
      <c r="AC134" s="28">
        <v>2</v>
      </c>
      <c r="AD134" s="28">
        <v>2</v>
      </c>
      <c r="AE134" s="28">
        <v>3</v>
      </c>
      <c r="AF134" s="16"/>
      <c r="AG134" s="16"/>
      <c r="AH134" s="16"/>
    </row>
    <row r="135" spans="1:34" x14ac:dyDescent="0.35">
      <c r="A135" s="16"/>
      <c r="B135" s="28" t="s">
        <v>159</v>
      </c>
      <c r="C135" s="16"/>
      <c r="D135" s="16"/>
      <c r="E135" s="28">
        <v>2</v>
      </c>
      <c r="F135" s="28">
        <v>4</v>
      </c>
      <c r="G135" s="28">
        <v>4</v>
      </c>
      <c r="H135" s="16"/>
      <c r="I135" s="16"/>
      <c r="J135" s="16"/>
      <c r="K135" s="28">
        <v>3</v>
      </c>
      <c r="L135" s="28">
        <v>4</v>
      </c>
      <c r="M135" s="28">
        <v>2</v>
      </c>
      <c r="N135" s="28"/>
      <c r="O135" s="16"/>
      <c r="P135" s="28">
        <v>2</v>
      </c>
      <c r="Q135" s="28">
        <v>4</v>
      </c>
      <c r="R135" s="28">
        <v>2</v>
      </c>
      <c r="S135" s="28">
        <v>2</v>
      </c>
      <c r="T135" s="28">
        <v>4</v>
      </c>
      <c r="U135" s="16"/>
      <c r="V135" s="16"/>
      <c r="W135" s="28">
        <v>2</v>
      </c>
      <c r="X135" s="28">
        <v>4</v>
      </c>
      <c r="Y135" s="28">
        <v>2</v>
      </c>
      <c r="Z135" s="16"/>
      <c r="AA135" s="28">
        <v>5</v>
      </c>
      <c r="AB135" s="16"/>
      <c r="AC135" s="28">
        <v>4</v>
      </c>
      <c r="AD135" s="28">
        <v>4</v>
      </c>
      <c r="AE135" s="28">
        <v>4</v>
      </c>
      <c r="AF135" s="16"/>
      <c r="AG135" s="16"/>
      <c r="AH135" s="16"/>
    </row>
    <row r="136" spans="1:34" x14ac:dyDescent="0.35">
      <c r="A136" s="16"/>
      <c r="B136" s="28" t="s">
        <v>159</v>
      </c>
      <c r="C136" s="16"/>
      <c r="D136" s="16"/>
      <c r="E136" s="28">
        <v>4</v>
      </c>
      <c r="F136" s="28">
        <v>3</v>
      </c>
      <c r="G136" s="28">
        <v>5</v>
      </c>
      <c r="H136" s="16"/>
      <c r="I136" s="16"/>
      <c r="J136" s="16"/>
      <c r="K136" s="28">
        <v>3</v>
      </c>
      <c r="L136" s="28">
        <v>2</v>
      </c>
      <c r="M136" s="28">
        <v>2</v>
      </c>
      <c r="N136" s="28"/>
      <c r="O136" s="16"/>
      <c r="P136" s="28">
        <v>3</v>
      </c>
      <c r="Q136" s="28">
        <v>5</v>
      </c>
      <c r="R136" s="28">
        <v>3</v>
      </c>
      <c r="S136" s="28">
        <v>3</v>
      </c>
      <c r="T136" s="28">
        <v>5</v>
      </c>
      <c r="U136" s="16"/>
      <c r="V136" s="16"/>
      <c r="W136" s="28">
        <v>4</v>
      </c>
      <c r="X136" s="28">
        <v>4</v>
      </c>
      <c r="Y136" s="28">
        <v>3</v>
      </c>
      <c r="Z136" s="16"/>
      <c r="AA136" s="28">
        <v>3</v>
      </c>
      <c r="AB136" s="16"/>
      <c r="AC136" s="28">
        <v>3</v>
      </c>
      <c r="AD136" s="28">
        <v>3</v>
      </c>
      <c r="AE136" s="28">
        <v>3</v>
      </c>
      <c r="AF136" s="16"/>
      <c r="AG136" s="16"/>
      <c r="AH136" s="16"/>
    </row>
    <row r="137" spans="1:34" x14ac:dyDescent="0.35">
      <c r="A137" s="16"/>
      <c r="B137" s="28" t="s">
        <v>159</v>
      </c>
      <c r="C137" s="16"/>
      <c r="D137" s="16"/>
      <c r="E137" s="28">
        <v>3</v>
      </c>
      <c r="F137" s="28">
        <v>4</v>
      </c>
      <c r="G137" s="28">
        <v>5</v>
      </c>
      <c r="H137" s="16"/>
      <c r="I137" s="16"/>
      <c r="J137" s="16"/>
      <c r="K137" s="28">
        <v>4</v>
      </c>
      <c r="L137" s="28">
        <v>4</v>
      </c>
      <c r="M137" s="28">
        <v>1</v>
      </c>
      <c r="N137" s="28"/>
      <c r="O137" s="16"/>
      <c r="P137" s="28">
        <v>2</v>
      </c>
      <c r="Q137" s="28">
        <v>5</v>
      </c>
      <c r="R137" s="28">
        <v>5</v>
      </c>
      <c r="S137" s="28">
        <v>2</v>
      </c>
      <c r="T137" s="28">
        <v>5</v>
      </c>
      <c r="U137" s="16"/>
      <c r="V137" s="16"/>
      <c r="W137" s="28">
        <v>4</v>
      </c>
      <c r="X137" s="28">
        <v>3</v>
      </c>
      <c r="Y137" s="28">
        <v>1</v>
      </c>
      <c r="Z137" s="16"/>
      <c r="AA137" s="28">
        <v>5</v>
      </c>
      <c r="AB137" s="16"/>
      <c r="AC137" s="28">
        <v>5</v>
      </c>
      <c r="AD137" s="28">
        <v>5</v>
      </c>
      <c r="AE137" s="28">
        <v>5</v>
      </c>
      <c r="AF137" s="16"/>
      <c r="AG137" s="16"/>
      <c r="AH137" s="16"/>
    </row>
    <row r="138" spans="1:34" x14ac:dyDescent="0.35">
      <c r="A138" s="16"/>
      <c r="B138" s="28" t="s">
        <v>159</v>
      </c>
      <c r="C138" s="16"/>
      <c r="D138" s="16"/>
      <c r="E138" s="28">
        <v>4</v>
      </c>
      <c r="F138" s="28">
        <v>3</v>
      </c>
      <c r="G138" s="28">
        <v>3</v>
      </c>
      <c r="H138" s="28" t="s">
        <v>86</v>
      </c>
      <c r="I138" s="16"/>
      <c r="J138" s="16"/>
      <c r="K138" s="28">
        <v>3</v>
      </c>
      <c r="L138" s="28">
        <v>2</v>
      </c>
      <c r="M138" s="28">
        <v>4</v>
      </c>
      <c r="N138" s="28"/>
      <c r="O138" s="16"/>
      <c r="P138" s="28">
        <v>4</v>
      </c>
      <c r="Q138" s="28">
        <v>5</v>
      </c>
      <c r="R138" s="28">
        <v>3</v>
      </c>
      <c r="S138" s="28">
        <v>3</v>
      </c>
      <c r="T138" s="28">
        <v>5</v>
      </c>
      <c r="U138" s="16"/>
      <c r="V138" s="16"/>
      <c r="W138" s="28">
        <v>5</v>
      </c>
      <c r="X138" s="28">
        <v>5</v>
      </c>
      <c r="Y138" s="28">
        <v>3</v>
      </c>
      <c r="Z138" s="16"/>
      <c r="AA138" s="28">
        <v>4</v>
      </c>
      <c r="AB138" s="16"/>
      <c r="AC138" s="28">
        <v>5</v>
      </c>
      <c r="AD138" s="28">
        <v>1</v>
      </c>
      <c r="AE138" s="28">
        <v>4</v>
      </c>
      <c r="AF138" s="16"/>
      <c r="AG138" s="16"/>
      <c r="AH138" s="16"/>
    </row>
    <row r="139" spans="1:34" x14ac:dyDescent="0.35">
      <c r="A139" s="16"/>
      <c r="B139" s="28" t="s">
        <v>159</v>
      </c>
      <c r="C139" s="16"/>
      <c r="D139" s="16"/>
      <c r="E139" s="28">
        <v>2</v>
      </c>
      <c r="F139" s="28">
        <v>4</v>
      </c>
      <c r="G139" s="28">
        <v>4</v>
      </c>
      <c r="H139" s="16"/>
      <c r="I139" s="16"/>
      <c r="J139" s="16"/>
      <c r="K139" s="28">
        <v>1</v>
      </c>
      <c r="L139" s="28">
        <v>1</v>
      </c>
      <c r="M139" s="28">
        <v>3</v>
      </c>
      <c r="N139" s="28"/>
      <c r="O139" s="16"/>
      <c r="P139" s="28">
        <v>5</v>
      </c>
      <c r="Q139" s="28">
        <v>5</v>
      </c>
      <c r="R139" s="28">
        <v>4</v>
      </c>
      <c r="S139" s="28">
        <v>4</v>
      </c>
      <c r="T139" s="28">
        <v>5</v>
      </c>
      <c r="U139" s="16"/>
      <c r="V139" s="16"/>
      <c r="W139" s="28">
        <v>5</v>
      </c>
      <c r="X139" s="28">
        <v>3</v>
      </c>
      <c r="Y139" s="28">
        <v>3</v>
      </c>
      <c r="Z139" s="16"/>
      <c r="AA139" s="28">
        <v>4</v>
      </c>
      <c r="AB139" s="16"/>
      <c r="AC139" s="28">
        <v>5</v>
      </c>
      <c r="AD139" s="28">
        <v>5</v>
      </c>
      <c r="AE139" s="28">
        <v>5</v>
      </c>
      <c r="AF139" s="16"/>
      <c r="AG139" s="16"/>
      <c r="AH139" s="16"/>
    </row>
    <row r="140" spans="1:34" x14ac:dyDescent="0.35">
      <c r="A140" s="16"/>
      <c r="B140" s="28" t="s">
        <v>159</v>
      </c>
      <c r="C140" s="16"/>
      <c r="D140" s="16"/>
      <c r="E140" s="28">
        <v>2</v>
      </c>
      <c r="F140" s="28">
        <v>4</v>
      </c>
      <c r="G140" s="28">
        <v>4</v>
      </c>
      <c r="H140" s="16"/>
      <c r="I140" s="16"/>
      <c r="J140" s="16"/>
      <c r="K140" s="28">
        <v>3</v>
      </c>
      <c r="L140" s="28">
        <v>3</v>
      </c>
      <c r="M140" s="28">
        <v>4</v>
      </c>
      <c r="N140" s="28"/>
      <c r="O140" s="16"/>
      <c r="P140" s="28">
        <v>3</v>
      </c>
      <c r="Q140" s="28">
        <v>5</v>
      </c>
      <c r="R140" s="28">
        <v>4</v>
      </c>
      <c r="S140" s="28">
        <v>2</v>
      </c>
      <c r="T140" s="28">
        <v>5</v>
      </c>
      <c r="U140" s="16"/>
      <c r="V140" s="16"/>
      <c r="W140" s="28">
        <v>3</v>
      </c>
      <c r="X140" s="28">
        <v>3</v>
      </c>
      <c r="Y140" s="28">
        <v>2</v>
      </c>
      <c r="Z140" s="16"/>
      <c r="AA140" s="28">
        <v>3</v>
      </c>
      <c r="AB140" s="16"/>
      <c r="AC140" s="28">
        <v>4</v>
      </c>
      <c r="AD140" s="28">
        <v>4</v>
      </c>
      <c r="AE140" s="28">
        <v>3</v>
      </c>
      <c r="AF140" s="16"/>
      <c r="AG140" s="16"/>
      <c r="AH140" s="16"/>
    </row>
    <row r="141" spans="1:34" x14ac:dyDescent="0.35">
      <c r="A141" s="16"/>
      <c r="B141" s="28" t="s">
        <v>159</v>
      </c>
      <c r="C141" s="16"/>
      <c r="D141" s="16"/>
      <c r="E141" s="28">
        <v>4</v>
      </c>
      <c r="F141" s="28">
        <v>4</v>
      </c>
      <c r="G141" s="28">
        <v>4</v>
      </c>
      <c r="H141" s="16"/>
      <c r="I141" s="16"/>
      <c r="J141" s="16"/>
      <c r="K141" s="28">
        <v>2</v>
      </c>
      <c r="L141" s="28">
        <v>2</v>
      </c>
      <c r="M141" s="28">
        <v>2</v>
      </c>
      <c r="N141" s="28"/>
      <c r="O141" s="16"/>
      <c r="P141" s="28">
        <v>2</v>
      </c>
      <c r="Q141" s="28">
        <v>4</v>
      </c>
      <c r="R141" s="28">
        <v>4</v>
      </c>
      <c r="S141" s="28">
        <v>4</v>
      </c>
      <c r="T141" s="28">
        <v>4</v>
      </c>
      <c r="U141" s="16"/>
      <c r="V141" s="16"/>
      <c r="W141" s="28">
        <v>3</v>
      </c>
      <c r="X141" s="28">
        <v>3</v>
      </c>
      <c r="Y141" s="28">
        <v>4</v>
      </c>
      <c r="Z141" s="16"/>
      <c r="AA141" s="28">
        <v>3</v>
      </c>
      <c r="AB141" s="16"/>
      <c r="AC141" s="28">
        <v>4</v>
      </c>
      <c r="AD141" s="28">
        <v>4</v>
      </c>
      <c r="AE141" s="28">
        <v>4</v>
      </c>
      <c r="AF141" s="16"/>
      <c r="AG141" s="16"/>
      <c r="AH141" s="16"/>
    </row>
    <row r="142" spans="1:34" x14ac:dyDescent="0.35">
      <c r="A142" s="16"/>
      <c r="B142" s="28" t="s">
        <v>159</v>
      </c>
      <c r="C142" s="16"/>
      <c r="D142" s="16"/>
      <c r="E142" s="28">
        <v>3</v>
      </c>
      <c r="F142" s="28">
        <v>5</v>
      </c>
      <c r="G142" s="28">
        <v>4</v>
      </c>
      <c r="H142" s="16"/>
      <c r="I142" s="16"/>
      <c r="J142" s="16"/>
      <c r="K142" s="28">
        <v>3</v>
      </c>
      <c r="L142" s="28">
        <v>2</v>
      </c>
      <c r="M142" s="28">
        <v>2</v>
      </c>
      <c r="N142" s="28"/>
      <c r="O142" s="16"/>
      <c r="P142" s="28">
        <v>4</v>
      </c>
      <c r="Q142" s="28">
        <v>5</v>
      </c>
      <c r="R142" s="28">
        <v>5</v>
      </c>
      <c r="S142" s="28">
        <v>1</v>
      </c>
      <c r="T142" s="28">
        <v>4</v>
      </c>
      <c r="U142" s="16"/>
      <c r="V142" s="16"/>
      <c r="W142" s="28">
        <v>5</v>
      </c>
      <c r="X142" s="28">
        <v>5</v>
      </c>
      <c r="Y142" s="28">
        <v>2</v>
      </c>
      <c r="Z142" s="16"/>
      <c r="AA142" s="28">
        <v>4</v>
      </c>
      <c r="AB142" s="16"/>
      <c r="AC142" s="28">
        <v>1</v>
      </c>
      <c r="AD142" s="28">
        <v>3</v>
      </c>
      <c r="AE142" s="28">
        <v>5</v>
      </c>
      <c r="AF142" s="16"/>
      <c r="AG142" s="16"/>
      <c r="AH142" s="16"/>
    </row>
    <row r="143" spans="1:34" x14ac:dyDescent="0.35">
      <c r="A143" s="16"/>
      <c r="B143" s="28" t="s">
        <v>159</v>
      </c>
      <c r="C143" s="16"/>
      <c r="D143" s="16"/>
      <c r="E143" s="28">
        <v>4</v>
      </c>
      <c r="F143" s="28">
        <v>4</v>
      </c>
      <c r="G143" s="28">
        <v>4</v>
      </c>
      <c r="H143" s="28" t="s">
        <v>86</v>
      </c>
      <c r="I143" s="16"/>
      <c r="J143" s="16"/>
      <c r="K143" s="28">
        <v>3</v>
      </c>
      <c r="L143" s="28">
        <v>3</v>
      </c>
      <c r="M143" s="28">
        <v>3</v>
      </c>
      <c r="N143" s="28"/>
      <c r="O143" s="16"/>
      <c r="P143" s="28">
        <v>4</v>
      </c>
      <c r="Q143" s="28">
        <v>4</v>
      </c>
      <c r="R143" s="28">
        <v>3</v>
      </c>
      <c r="S143" s="28">
        <v>4</v>
      </c>
      <c r="T143" s="28">
        <v>4</v>
      </c>
      <c r="U143" s="16"/>
      <c r="V143" s="16"/>
      <c r="W143" s="28">
        <v>4</v>
      </c>
      <c r="X143" s="28">
        <v>3</v>
      </c>
      <c r="Y143" s="28">
        <v>4</v>
      </c>
      <c r="Z143" s="16"/>
      <c r="AA143" s="28">
        <v>3</v>
      </c>
      <c r="AB143" s="16"/>
      <c r="AC143" s="28">
        <v>4</v>
      </c>
      <c r="AD143" s="28">
        <v>4</v>
      </c>
      <c r="AE143" s="28">
        <v>4</v>
      </c>
      <c r="AF143" s="16"/>
      <c r="AG143" s="16"/>
      <c r="AH143" s="16"/>
    </row>
    <row r="144" spans="1:34" x14ac:dyDescent="0.35">
      <c r="A144" s="16"/>
      <c r="B144" s="28" t="s">
        <v>159</v>
      </c>
      <c r="C144" s="16"/>
      <c r="D144" s="16"/>
      <c r="E144" s="28">
        <v>4</v>
      </c>
      <c r="F144" s="28">
        <v>5</v>
      </c>
      <c r="G144" s="28">
        <v>5</v>
      </c>
      <c r="H144" s="16"/>
      <c r="I144" s="16"/>
      <c r="J144" s="16"/>
      <c r="K144" s="28">
        <v>2</v>
      </c>
      <c r="L144" s="28">
        <v>2</v>
      </c>
      <c r="M144" s="28">
        <v>4</v>
      </c>
      <c r="N144" s="28"/>
      <c r="O144" s="16"/>
      <c r="P144" s="28">
        <v>4</v>
      </c>
      <c r="Q144" s="28">
        <v>4</v>
      </c>
      <c r="R144" s="28">
        <v>4</v>
      </c>
      <c r="S144" s="28">
        <v>4</v>
      </c>
      <c r="T144" s="28">
        <v>5</v>
      </c>
      <c r="U144" s="16"/>
      <c r="V144" s="16"/>
      <c r="W144" s="28">
        <v>3</v>
      </c>
      <c r="X144" s="28">
        <v>5</v>
      </c>
      <c r="Y144" s="28">
        <v>4</v>
      </c>
      <c r="Z144" s="16"/>
      <c r="AA144" s="28">
        <v>4</v>
      </c>
      <c r="AB144" s="16"/>
      <c r="AC144" s="28">
        <v>4</v>
      </c>
      <c r="AD144" s="28">
        <v>5</v>
      </c>
      <c r="AE144" s="28">
        <v>5</v>
      </c>
      <c r="AF144" s="16"/>
      <c r="AG144" s="16"/>
      <c r="AH144" s="16"/>
    </row>
    <row r="145" spans="1:34" x14ac:dyDescent="0.35">
      <c r="A145" s="16"/>
      <c r="B145" s="28" t="s">
        <v>159</v>
      </c>
      <c r="C145" s="16"/>
      <c r="D145" s="16"/>
      <c r="E145" s="28">
        <v>3</v>
      </c>
      <c r="F145" s="28">
        <v>3</v>
      </c>
      <c r="G145" s="28">
        <v>4</v>
      </c>
      <c r="H145" s="16"/>
      <c r="I145" s="16"/>
      <c r="J145" s="16"/>
      <c r="K145" s="28">
        <v>4</v>
      </c>
      <c r="L145" s="28">
        <v>1</v>
      </c>
      <c r="M145" s="28">
        <v>1</v>
      </c>
      <c r="N145" s="28"/>
      <c r="O145" s="16"/>
      <c r="P145" s="28">
        <v>3</v>
      </c>
      <c r="Q145" s="28">
        <v>5</v>
      </c>
      <c r="R145" s="28">
        <v>1</v>
      </c>
      <c r="S145" s="28">
        <v>1</v>
      </c>
      <c r="T145" s="28">
        <v>3</v>
      </c>
      <c r="U145" s="16"/>
      <c r="V145" s="16"/>
      <c r="W145" s="28">
        <v>4</v>
      </c>
      <c r="X145" s="28">
        <v>1</v>
      </c>
      <c r="Y145" s="28">
        <v>1</v>
      </c>
      <c r="Z145" s="16"/>
      <c r="AA145" s="28">
        <v>3</v>
      </c>
      <c r="AB145" s="16"/>
      <c r="AC145" s="28">
        <v>3</v>
      </c>
      <c r="AD145" s="28">
        <v>2</v>
      </c>
      <c r="AE145" s="28">
        <v>2</v>
      </c>
      <c r="AF145" s="16"/>
      <c r="AG145" s="16"/>
      <c r="AH145" s="16"/>
    </row>
    <row r="146" spans="1:34" x14ac:dyDescent="0.35">
      <c r="A146" s="16"/>
      <c r="B146" s="28" t="s">
        <v>159</v>
      </c>
      <c r="C146" s="16"/>
      <c r="D146" s="16"/>
      <c r="E146" s="28">
        <v>5</v>
      </c>
      <c r="F146" s="28">
        <v>4</v>
      </c>
      <c r="G146" s="28">
        <v>5</v>
      </c>
      <c r="H146" s="16"/>
      <c r="I146" s="16"/>
      <c r="J146" s="16"/>
      <c r="K146" s="28">
        <v>2</v>
      </c>
      <c r="L146" s="28">
        <v>2</v>
      </c>
      <c r="M146" s="28">
        <v>1</v>
      </c>
      <c r="N146" s="28"/>
      <c r="O146" s="16"/>
      <c r="P146" s="28">
        <v>4</v>
      </c>
      <c r="Q146" s="28">
        <v>5</v>
      </c>
      <c r="R146" s="28">
        <v>4</v>
      </c>
      <c r="S146" s="28">
        <v>3</v>
      </c>
      <c r="T146" s="28">
        <v>4</v>
      </c>
      <c r="U146" s="16"/>
      <c r="V146" s="16"/>
      <c r="W146" s="28">
        <v>4</v>
      </c>
      <c r="X146" s="28">
        <v>4</v>
      </c>
      <c r="Y146" s="28">
        <v>3</v>
      </c>
      <c r="Z146" s="16"/>
      <c r="AA146" s="28">
        <v>2</v>
      </c>
      <c r="AB146" s="16"/>
      <c r="AC146" s="28">
        <v>3</v>
      </c>
      <c r="AD146" s="28">
        <v>3</v>
      </c>
      <c r="AE146" s="28">
        <v>3</v>
      </c>
      <c r="AF146" s="16"/>
      <c r="AG146" s="16"/>
      <c r="AH146" s="16"/>
    </row>
    <row r="147" spans="1:34" x14ac:dyDescent="0.35">
      <c r="A147" s="16"/>
      <c r="B147" s="28" t="s">
        <v>159</v>
      </c>
      <c r="C147" s="16"/>
      <c r="D147" s="16"/>
      <c r="E147" s="28">
        <v>4</v>
      </c>
      <c r="F147" s="28">
        <v>3</v>
      </c>
      <c r="G147" s="28">
        <v>3</v>
      </c>
      <c r="H147" s="16"/>
      <c r="I147" s="16"/>
      <c r="J147" s="16"/>
      <c r="K147" s="28">
        <v>2</v>
      </c>
      <c r="L147" s="28">
        <v>1</v>
      </c>
      <c r="M147" s="28">
        <v>1</v>
      </c>
      <c r="N147" s="28"/>
      <c r="O147" s="16"/>
      <c r="P147" s="28">
        <v>4</v>
      </c>
      <c r="Q147" s="28">
        <v>5</v>
      </c>
      <c r="R147" s="28">
        <v>3</v>
      </c>
      <c r="S147" s="28">
        <v>1</v>
      </c>
      <c r="T147" s="28">
        <v>4</v>
      </c>
      <c r="U147" s="16"/>
      <c r="V147" s="16"/>
      <c r="W147" s="28">
        <v>2</v>
      </c>
      <c r="X147" s="28">
        <v>2</v>
      </c>
      <c r="Y147" s="28">
        <v>1</v>
      </c>
      <c r="Z147" s="16"/>
      <c r="AA147" s="28">
        <v>2</v>
      </c>
      <c r="AB147" s="16"/>
      <c r="AC147" s="28">
        <v>1</v>
      </c>
      <c r="AD147" s="28">
        <v>1</v>
      </c>
      <c r="AE147" s="28">
        <v>2</v>
      </c>
      <c r="AF147" s="16"/>
      <c r="AG147" s="16"/>
      <c r="AH147" s="16"/>
    </row>
    <row r="148" spans="1:34" x14ac:dyDescent="0.35">
      <c r="A148" s="16"/>
      <c r="B148" s="28" t="s">
        <v>159</v>
      </c>
      <c r="C148" s="16"/>
      <c r="D148" s="16"/>
      <c r="E148" s="28">
        <v>2</v>
      </c>
      <c r="F148" s="28">
        <v>4</v>
      </c>
      <c r="G148" s="28">
        <v>1</v>
      </c>
      <c r="H148" s="28" t="s">
        <v>194</v>
      </c>
      <c r="I148" s="16"/>
      <c r="J148" s="16"/>
      <c r="K148" s="28">
        <v>4</v>
      </c>
      <c r="L148" s="28">
        <v>3</v>
      </c>
      <c r="M148" s="28">
        <v>3</v>
      </c>
      <c r="N148" s="28"/>
      <c r="O148" s="16"/>
      <c r="P148" s="28">
        <v>3</v>
      </c>
      <c r="Q148" s="28">
        <v>4</v>
      </c>
      <c r="R148" s="28">
        <v>3</v>
      </c>
      <c r="S148" s="28">
        <v>2</v>
      </c>
      <c r="T148" s="28">
        <v>3</v>
      </c>
      <c r="U148" s="16"/>
      <c r="V148" s="16"/>
      <c r="W148" s="28">
        <v>4</v>
      </c>
      <c r="X148" s="28">
        <v>4</v>
      </c>
      <c r="Y148" s="28">
        <v>3</v>
      </c>
      <c r="Z148" s="16"/>
      <c r="AA148" s="28">
        <v>3</v>
      </c>
      <c r="AB148" s="16"/>
      <c r="AC148" s="28">
        <v>3</v>
      </c>
      <c r="AD148" s="28">
        <v>3</v>
      </c>
      <c r="AE148" s="28">
        <v>3</v>
      </c>
      <c r="AF148" s="16"/>
      <c r="AG148" s="16"/>
      <c r="AH148" s="16"/>
    </row>
    <row r="149" spans="1:34" x14ac:dyDescent="0.35">
      <c r="A149" s="16"/>
      <c r="B149" s="28" t="s">
        <v>159</v>
      </c>
      <c r="C149" s="16"/>
      <c r="D149" s="16"/>
      <c r="E149" s="28">
        <v>5</v>
      </c>
      <c r="F149" s="28">
        <v>4</v>
      </c>
      <c r="G149" s="28">
        <v>5</v>
      </c>
      <c r="H149" s="16"/>
      <c r="I149" s="16"/>
      <c r="J149" s="16"/>
      <c r="K149" s="28">
        <v>4</v>
      </c>
      <c r="L149" s="28">
        <v>4</v>
      </c>
      <c r="M149" s="28">
        <v>3</v>
      </c>
      <c r="N149" s="28"/>
      <c r="O149" s="16"/>
      <c r="P149" s="28">
        <v>3</v>
      </c>
      <c r="Q149" s="28">
        <v>5</v>
      </c>
      <c r="R149" s="28">
        <v>3</v>
      </c>
      <c r="S149" s="28">
        <v>4</v>
      </c>
      <c r="T149" s="28">
        <v>5</v>
      </c>
      <c r="U149" s="16"/>
      <c r="V149" s="16"/>
      <c r="W149" s="28">
        <v>5</v>
      </c>
      <c r="X149" s="28">
        <v>4</v>
      </c>
      <c r="Y149" s="28">
        <v>4</v>
      </c>
      <c r="Z149" s="16"/>
      <c r="AA149" s="28">
        <v>4</v>
      </c>
      <c r="AB149" s="16"/>
      <c r="AC149" s="28">
        <v>5</v>
      </c>
      <c r="AD149" s="28">
        <v>5</v>
      </c>
      <c r="AE149" s="28">
        <v>4</v>
      </c>
      <c r="AF149" s="16"/>
      <c r="AG149" s="16"/>
      <c r="AH149" s="16"/>
    </row>
    <row r="150" spans="1:34" x14ac:dyDescent="0.35">
      <c r="A150" s="16"/>
      <c r="B150" s="28" t="s">
        <v>159</v>
      </c>
      <c r="C150" s="16"/>
      <c r="D150" s="16"/>
      <c r="E150" s="28">
        <v>5</v>
      </c>
      <c r="F150" s="28">
        <v>3</v>
      </c>
      <c r="G150" s="28">
        <v>3</v>
      </c>
      <c r="H150" s="16"/>
      <c r="I150" s="16"/>
      <c r="J150" s="16"/>
      <c r="K150" s="28">
        <v>2</v>
      </c>
      <c r="L150" s="28">
        <v>2</v>
      </c>
      <c r="M150" s="28">
        <v>3</v>
      </c>
      <c r="N150" s="28"/>
      <c r="O150" s="16"/>
      <c r="P150" s="28">
        <v>2</v>
      </c>
      <c r="Q150" s="28">
        <v>5</v>
      </c>
      <c r="R150" s="28">
        <v>3</v>
      </c>
      <c r="S150" s="28">
        <v>2</v>
      </c>
      <c r="T150" s="28">
        <v>5</v>
      </c>
      <c r="U150" s="16"/>
      <c r="V150" s="16"/>
      <c r="W150" s="28">
        <v>1</v>
      </c>
      <c r="X150" s="28">
        <v>1</v>
      </c>
      <c r="Y150" s="28">
        <v>1</v>
      </c>
      <c r="Z150" s="16"/>
      <c r="AA150" s="28">
        <v>3</v>
      </c>
      <c r="AB150" s="16"/>
      <c r="AC150" s="28">
        <v>5</v>
      </c>
      <c r="AD150" s="28">
        <v>3</v>
      </c>
      <c r="AE150" s="28">
        <v>4</v>
      </c>
      <c r="AF150" s="16"/>
      <c r="AG150" s="16"/>
      <c r="AH150" s="16"/>
    </row>
    <row r="151" spans="1:34" x14ac:dyDescent="0.35">
      <c r="A151" s="16"/>
      <c r="B151" s="28" t="s">
        <v>159</v>
      </c>
      <c r="C151" s="16"/>
      <c r="D151" s="16"/>
      <c r="E151" s="28">
        <v>4</v>
      </c>
      <c r="F151" s="28">
        <v>3</v>
      </c>
      <c r="G151" s="28">
        <v>5</v>
      </c>
      <c r="H151" s="28" t="s">
        <v>86</v>
      </c>
      <c r="I151" s="16"/>
      <c r="J151" s="16"/>
      <c r="K151" s="28">
        <v>3</v>
      </c>
      <c r="L151" s="28">
        <v>4</v>
      </c>
      <c r="M151" s="28">
        <v>4</v>
      </c>
      <c r="N151" s="28"/>
      <c r="O151" s="16"/>
      <c r="P151" s="28">
        <v>4</v>
      </c>
      <c r="Q151" s="28">
        <v>5</v>
      </c>
      <c r="R151" s="28">
        <v>3</v>
      </c>
      <c r="S151" s="28">
        <v>4</v>
      </c>
      <c r="T151" s="28">
        <v>5</v>
      </c>
      <c r="U151" s="16"/>
      <c r="V151" s="16"/>
      <c r="W151" s="28">
        <v>5</v>
      </c>
      <c r="X151" s="28">
        <v>5</v>
      </c>
      <c r="Y151" s="28">
        <v>3</v>
      </c>
      <c r="Z151" s="16"/>
      <c r="AA151" s="28">
        <v>3</v>
      </c>
      <c r="AB151" s="16"/>
      <c r="AC151" s="28">
        <v>3</v>
      </c>
      <c r="AD151" s="28">
        <v>3</v>
      </c>
      <c r="AE151" s="28">
        <v>3</v>
      </c>
      <c r="AF151" s="16"/>
      <c r="AG151" s="16"/>
      <c r="AH151" s="16"/>
    </row>
    <row r="152" spans="1:34" x14ac:dyDescent="0.35">
      <c r="A152" s="16"/>
      <c r="B152" s="28" t="s">
        <v>159</v>
      </c>
      <c r="C152" s="16"/>
      <c r="D152" s="16"/>
      <c r="E152" s="28">
        <v>3</v>
      </c>
      <c r="F152" s="28">
        <v>5</v>
      </c>
      <c r="G152" s="28">
        <v>5</v>
      </c>
      <c r="H152" s="28" t="s">
        <v>86</v>
      </c>
      <c r="I152" s="16"/>
      <c r="J152" s="16"/>
      <c r="K152" s="28">
        <v>2</v>
      </c>
      <c r="L152" s="28">
        <v>1</v>
      </c>
      <c r="M152" s="28">
        <v>1</v>
      </c>
      <c r="N152" s="28"/>
      <c r="O152" s="16"/>
      <c r="P152" s="28">
        <v>5</v>
      </c>
      <c r="Q152" s="28">
        <v>5</v>
      </c>
      <c r="R152" s="28">
        <v>5</v>
      </c>
      <c r="S152" s="28">
        <v>3</v>
      </c>
      <c r="T152" s="28">
        <v>5</v>
      </c>
      <c r="U152" s="16"/>
      <c r="V152" s="16"/>
      <c r="W152" s="28">
        <v>3</v>
      </c>
      <c r="X152" s="28">
        <v>4</v>
      </c>
      <c r="Y152" s="28">
        <v>4</v>
      </c>
      <c r="Z152" s="16"/>
      <c r="AA152" s="28">
        <v>3</v>
      </c>
      <c r="AB152" s="16"/>
      <c r="AC152" s="28">
        <v>4</v>
      </c>
      <c r="AD152" s="28">
        <v>3</v>
      </c>
      <c r="AE152" s="28">
        <v>4</v>
      </c>
      <c r="AF152" s="16"/>
      <c r="AG152" s="16"/>
      <c r="AH152" s="16"/>
    </row>
    <row r="153" spans="1:34" x14ac:dyDescent="0.35">
      <c r="A153" s="16"/>
      <c r="B153" s="28" t="s">
        <v>159</v>
      </c>
      <c r="C153" s="16"/>
      <c r="D153" s="16"/>
      <c r="E153" s="28">
        <v>2</v>
      </c>
      <c r="F153" s="28">
        <v>4</v>
      </c>
      <c r="G153" s="28">
        <v>5</v>
      </c>
      <c r="H153" s="16"/>
      <c r="I153" s="16"/>
      <c r="J153" s="16"/>
      <c r="K153" s="28">
        <v>5</v>
      </c>
      <c r="L153" s="28">
        <v>4</v>
      </c>
      <c r="M153" s="28">
        <v>2</v>
      </c>
      <c r="N153" s="28"/>
      <c r="O153" s="16"/>
      <c r="P153" s="28">
        <v>2</v>
      </c>
      <c r="Q153" s="28">
        <v>5</v>
      </c>
      <c r="R153" s="28">
        <v>2</v>
      </c>
      <c r="S153" s="28">
        <v>3</v>
      </c>
      <c r="T153" s="28">
        <v>4</v>
      </c>
      <c r="U153" s="16"/>
      <c r="V153" s="16"/>
      <c r="W153" s="28">
        <v>2</v>
      </c>
      <c r="X153" s="28">
        <v>4</v>
      </c>
      <c r="Y153" s="28">
        <v>4</v>
      </c>
      <c r="Z153" s="16"/>
      <c r="AA153" s="28">
        <v>2</v>
      </c>
      <c r="AB153" s="16"/>
      <c r="AC153" s="28">
        <v>4</v>
      </c>
      <c r="AD153" s="28">
        <v>4</v>
      </c>
      <c r="AE153" s="28">
        <v>3</v>
      </c>
      <c r="AF153" s="16"/>
      <c r="AG153" s="16"/>
      <c r="AH153" s="16"/>
    </row>
    <row r="154" spans="1:34" x14ac:dyDescent="0.35">
      <c r="A154" s="16"/>
      <c r="B154" s="28" t="s">
        <v>159</v>
      </c>
      <c r="C154" s="16"/>
      <c r="D154" s="16"/>
      <c r="E154" s="28">
        <v>4</v>
      </c>
      <c r="F154" s="28">
        <v>4</v>
      </c>
      <c r="G154" s="28">
        <v>3</v>
      </c>
      <c r="H154" s="28" t="s">
        <v>195</v>
      </c>
      <c r="I154" s="16"/>
      <c r="J154" s="16"/>
      <c r="K154" s="28">
        <v>4</v>
      </c>
      <c r="L154" s="28">
        <v>4</v>
      </c>
      <c r="M154" s="28">
        <v>4</v>
      </c>
      <c r="N154" s="28"/>
      <c r="O154" s="16"/>
      <c r="P154" s="28">
        <v>3</v>
      </c>
      <c r="Q154" s="28">
        <v>4</v>
      </c>
      <c r="R154" s="28">
        <v>4</v>
      </c>
      <c r="S154" s="28">
        <v>2</v>
      </c>
      <c r="T154" s="28">
        <v>4</v>
      </c>
      <c r="U154" s="16"/>
      <c r="V154" s="16"/>
      <c r="W154" s="28">
        <v>3</v>
      </c>
      <c r="X154" s="28">
        <v>3</v>
      </c>
      <c r="Y154" s="28">
        <v>3</v>
      </c>
      <c r="Z154" s="16"/>
      <c r="AA154" s="28">
        <v>3</v>
      </c>
      <c r="AB154" s="16"/>
      <c r="AC154" s="28">
        <v>4</v>
      </c>
      <c r="AD154" s="28">
        <v>3</v>
      </c>
      <c r="AE154" s="28">
        <v>3</v>
      </c>
      <c r="AF154" s="16"/>
      <c r="AG154" s="16"/>
      <c r="AH154" s="16"/>
    </row>
    <row r="155" spans="1:34" x14ac:dyDescent="0.35">
      <c r="A155" s="16"/>
      <c r="B155" s="28" t="s">
        <v>159</v>
      </c>
      <c r="C155" s="16"/>
      <c r="D155" s="16"/>
      <c r="E155" s="28">
        <v>4</v>
      </c>
      <c r="F155" s="28">
        <v>4</v>
      </c>
      <c r="G155" s="28">
        <v>4</v>
      </c>
      <c r="H155" s="28" t="s">
        <v>196</v>
      </c>
      <c r="I155" s="16"/>
      <c r="J155" s="16"/>
      <c r="K155" s="28">
        <v>4</v>
      </c>
      <c r="L155" s="28">
        <v>4</v>
      </c>
      <c r="M155" s="28">
        <v>1</v>
      </c>
      <c r="N155" s="28"/>
      <c r="O155" s="16"/>
      <c r="P155" s="28">
        <v>1</v>
      </c>
      <c r="Q155" s="28">
        <v>5</v>
      </c>
      <c r="R155" s="28">
        <v>3</v>
      </c>
      <c r="S155" s="28">
        <v>3</v>
      </c>
      <c r="T155" s="28">
        <v>4</v>
      </c>
      <c r="U155" s="16"/>
      <c r="V155" s="16"/>
      <c r="W155" s="28">
        <v>4</v>
      </c>
      <c r="X155" s="28">
        <v>4</v>
      </c>
      <c r="Y155" s="28">
        <v>3</v>
      </c>
      <c r="Z155" s="16"/>
      <c r="AA155" s="28">
        <v>4</v>
      </c>
      <c r="AB155" s="16"/>
      <c r="AC155" s="28">
        <v>4</v>
      </c>
      <c r="AD155" s="28">
        <v>2</v>
      </c>
      <c r="AE155" s="28">
        <v>3</v>
      </c>
      <c r="AF155" s="16"/>
      <c r="AG155" s="16"/>
      <c r="AH155" s="16"/>
    </row>
    <row r="156" spans="1:34" x14ac:dyDescent="0.35">
      <c r="A156" s="16"/>
      <c r="B156" s="28" t="s">
        <v>159</v>
      </c>
      <c r="C156" s="16"/>
      <c r="D156" s="16"/>
      <c r="E156" s="28">
        <v>4</v>
      </c>
      <c r="F156" s="28">
        <v>5</v>
      </c>
      <c r="G156" s="28">
        <v>5</v>
      </c>
      <c r="H156" s="16"/>
      <c r="I156" s="16"/>
      <c r="J156" s="16"/>
      <c r="K156" s="28">
        <v>5</v>
      </c>
      <c r="L156" s="28">
        <v>5</v>
      </c>
      <c r="M156" s="28">
        <v>3</v>
      </c>
      <c r="N156" s="28"/>
      <c r="O156" s="16"/>
      <c r="P156" s="28">
        <v>5</v>
      </c>
      <c r="Q156" s="28">
        <v>5</v>
      </c>
      <c r="R156" s="28">
        <v>5</v>
      </c>
      <c r="S156" s="28">
        <v>3</v>
      </c>
      <c r="T156" s="28">
        <v>5</v>
      </c>
      <c r="U156" s="16"/>
      <c r="V156" s="16"/>
      <c r="W156" s="28">
        <v>5</v>
      </c>
      <c r="X156" s="28">
        <v>5</v>
      </c>
      <c r="Y156" s="28">
        <v>2</v>
      </c>
      <c r="Z156" s="16"/>
      <c r="AA156" s="28">
        <v>2</v>
      </c>
      <c r="AB156" s="16"/>
      <c r="AC156" s="28">
        <v>3</v>
      </c>
      <c r="AD156" s="28">
        <v>4</v>
      </c>
      <c r="AE156" s="28">
        <v>3</v>
      </c>
      <c r="AF156" s="16"/>
      <c r="AG156" s="16"/>
      <c r="AH156" s="16"/>
    </row>
    <row r="157" spans="1:34" x14ac:dyDescent="0.35">
      <c r="A157" s="16"/>
      <c r="B157" s="28" t="s">
        <v>159</v>
      </c>
      <c r="C157" s="16"/>
      <c r="D157" s="16"/>
      <c r="E157" s="28">
        <v>3</v>
      </c>
      <c r="F157" s="28">
        <v>3</v>
      </c>
      <c r="G157" s="28">
        <v>3</v>
      </c>
      <c r="H157" s="16"/>
      <c r="I157" s="16"/>
      <c r="J157" s="16"/>
      <c r="K157" s="28">
        <v>3</v>
      </c>
      <c r="L157" s="28">
        <v>2</v>
      </c>
      <c r="M157" s="28">
        <v>2</v>
      </c>
      <c r="N157" s="28"/>
      <c r="O157" s="16"/>
      <c r="P157" s="28">
        <v>3</v>
      </c>
      <c r="Q157" s="28">
        <v>5</v>
      </c>
      <c r="R157" s="28">
        <v>4</v>
      </c>
      <c r="S157" s="28">
        <v>2</v>
      </c>
      <c r="T157" s="28">
        <v>4</v>
      </c>
      <c r="U157" s="16"/>
      <c r="V157" s="16"/>
      <c r="W157" s="28">
        <v>3</v>
      </c>
      <c r="X157" s="28">
        <v>2</v>
      </c>
      <c r="Y157" s="28">
        <v>2</v>
      </c>
      <c r="Z157" s="16"/>
      <c r="AA157" s="28">
        <v>3</v>
      </c>
      <c r="AB157" s="16"/>
      <c r="AC157" s="28">
        <v>3</v>
      </c>
      <c r="AD157" s="28">
        <v>3</v>
      </c>
      <c r="AE157" s="28">
        <v>3</v>
      </c>
      <c r="AF157" s="16"/>
      <c r="AG157" s="16"/>
      <c r="AH157" s="16"/>
    </row>
    <row r="158" spans="1:34" x14ac:dyDescent="0.35">
      <c r="A158" s="16"/>
      <c r="B158" s="28" t="s">
        <v>159</v>
      </c>
      <c r="C158" s="16"/>
      <c r="D158" s="16"/>
      <c r="E158" s="28">
        <v>3</v>
      </c>
      <c r="F158" s="28">
        <v>4</v>
      </c>
      <c r="G158" s="28">
        <v>4</v>
      </c>
      <c r="H158" s="16"/>
      <c r="I158" s="16"/>
      <c r="J158" s="16"/>
      <c r="K158" s="28">
        <v>4</v>
      </c>
      <c r="L158" s="28">
        <v>5</v>
      </c>
      <c r="M158" s="28">
        <v>4</v>
      </c>
      <c r="N158" s="28"/>
      <c r="O158" s="16"/>
      <c r="P158" s="28">
        <v>3</v>
      </c>
      <c r="Q158" s="28">
        <v>4</v>
      </c>
      <c r="R158" s="28">
        <v>2</v>
      </c>
      <c r="S158" s="28">
        <v>3</v>
      </c>
      <c r="T158" s="28">
        <v>3</v>
      </c>
      <c r="U158" s="16"/>
      <c r="V158" s="16"/>
      <c r="W158" s="28">
        <v>3</v>
      </c>
      <c r="X158" s="28">
        <v>3</v>
      </c>
      <c r="Y158" s="28">
        <v>2</v>
      </c>
      <c r="Z158" s="16"/>
      <c r="AA158" s="28">
        <v>4</v>
      </c>
      <c r="AB158" s="16"/>
      <c r="AC158" s="28">
        <v>5</v>
      </c>
      <c r="AD158" s="28">
        <v>5</v>
      </c>
      <c r="AE158" s="28">
        <v>5</v>
      </c>
      <c r="AF158" s="16"/>
      <c r="AG158" s="16"/>
      <c r="AH158" s="16"/>
    </row>
    <row r="159" spans="1:34" x14ac:dyDescent="0.35">
      <c r="A159" s="16"/>
      <c r="B159" s="28" t="s">
        <v>159</v>
      </c>
      <c r="C159" s="16"/>
      <c r="D159" s="16"/>
      <c r="E159" s="28">
        <v>2</v>
      </c>
      <c r="F159" s="28">
        <v>4</v>
      </c>
      <c r="G159" s="28">
        <v>4</v>
      </c>
      <c r="H159" s="28" t="s">
        <v>86</v>
      </c>
      <c r="I159" s="16"/>
      <c r="J159" s="16"/>
      <c r="K159" s="28">
        <v>1</v>
      </c>
      <c r="L159" s="28">
        <v>2</v>
      </c>
      <c r="M159" s="28">
        <v>4</v>
      </c>
      <c r="N159" s="28"/>
      <c r="O159" s="16"/>
      <c r="P159" s="28">
        <v>3</v>
      </c>
      <c r="Q159" s="28">
        <v>4</v>
      </c>
      <c r="R159" s="28">
        <v>4</v>
      </c>
      <c r="S159" s="28">
        <v>1</v>
      </c>
      <c r="T159" s="28">
        <v>4</v>
      </c>
      <c r="U159" s="16"/>
      <c r="V159" s="16"/>
      <c r="W159" s="28">
        <v>1</v>
      </c>
      <c r="X159" s="28">
        <v>4</v>
      </c>
      <c r="Y159" s="28">
        <v>1</v>
      </c>
      <c r="Z159" s="16"/>
      <c r="AA159" s="28">
        <v>2</v>
      </c>
      <c r="AB159" s="16"/>
      <c r="AC159" s="28">
        <v>4</v>
      </c>
      <c r="AD159" s="28">
        <v>4</v>
      </c>
      <c r="AE159" s="28">
        <v>4</v>
      </c>
      <c r="AF159" s="16"/>
      <c r="AG159" s="16"/>
      <c r="AH159" s="16"/>
    </row>
    <row r="160" spans="1:34" x14ac:dyDescent="0.35">
      <c r="A160" s="16"/>
      <c r="B160" s="28" t="s">
        <v>159</v>
      </c>
      <c r="C160" s="16"/>
      <c r="D160" s="16"/>
      <c r="E160" s="28">
        <v>4</v>
      </c>
      <c r="F160" s="28">
        <v>4</v>
      </c>
      <c r="G160" s="28">
        <v>4</v>
      </c>
      <c r="H160" s="28" t="s">
        <v>86</v>
      </c>
      <c r="I160" s="16"/>
      <c r="J160" s="16"/>
      <c r="K160" s="28">
        <v>3</v>
      </c>
      <c r="L160" s="28">
        <v>3</v>
      </c>
      <c r="M160" s="28">
        <v>2</v>
      </c>
      <c r="N160" s="28"/>
      <c r="O160" s="16"/>
      <c r="P160" s="28">
        <v>4</v>
      </c>
      <c r="Q160" s="28">
        <v>5</v>
      </c>
      <c r="R160" s="28">
        <v>4</v>
      </c>
      <c r="S160" s="28">
        <v>4</v>
      </c>
      <c r="T160" s="28">
        <v>5</v>
      </c>
      <c r="U160" s="16"/>
      <c r="V160" s="16"/>
      <c r="W160" s="28">
        <v>3</v>
      </c>
      <c r="X160" s="28">
        <v>3</v>
      </c>
      <c r="Y160" s="28">
        <v>3</v>
      </c>
      <c r="Z160" s="16"/>
      <c r="AA160" s="28">
        <v>4</v>
      </c>
      <c r="AB160" s="16"/>
      <c r="AC160" s="28">
        <v>4</v>
      </c>
      <c r="AD160" s="28">
        <v>4</v>
      </c>
      <c r="AE160" s="28">
        <v>4</v>
      </c>
      <c r="AF160" s="16"/>
      <c r="AG160" s="16"/>
      <c r="AH160" s="16"/>
    </row>
    <row r="161" spans="1:34" x14ac:dyDescent="0.35">
      <c r="A161" s="16"/>
      <c r="B161" s="28" t="s">
        <v>159</v>
      </c>
      <c r="C161" s="16"/>
      <c r="D161" s="16"/>
      <c r="E161" s="28">
        <v>4</v>
      </c>
      <c r="F161" s="28">
        <v>5</v>
      </c>
      <c r="G161" s="28">
        <v>5</v>
      </c>
      <c r="H161" s="16"/>
      <c r="I161" s="16"/>
      <c r="J161" s="16"/>
      <c r="K161" s="28">
        <v>4</v>
      </c>
      <c r="L161" s="28">
        <v>1</v>
      </c>
      <c r="M161" s="28">
        <v>4</v>
      </c>
      <c r="N161" s="28"/>
      <c r="O161" s="16"/>
      <c r="P161" s="28">
        <v>4</v>
      </c>
      <c r="Q161" s="28">
        <v>5</v>
      </c>
      <c r="R161" s="28">
        <v>2</v>
      </c>
      <c r="S161" s="28">
        <v>2</v>
      </c>
      <c r="T161" s="28">
        <v>4</v>
      </c>
      <c r="U161" s="16"/>
      <c r="V161" s="16"/>
      <c r="W161" s="28">
        <v>4</v>
      </c>
      <c r="X161" s="28">
        <v>4</v>
      </c>
      <c r="Y161" s="28">
        <v>2</v>
      </c>
      <c r="Z161" s="16"/>
      <c r="AA161" s="28">
        <v>2</v>
      </c>
      <c r="AB161" s="16"/>
      <c r="AC161" s="28">
        <v>4</v>
      </c>
      <c r="AD161" s="28">
        <v>2</v>
      </c>
      <c r="AE161" s="28">
        <v>4</v>
      </c>
      <c r="AF161" s="16"/>
      <c r="AG161" s="16"/>
      <c r="AH161" s="16"/>
    </row>
    <row r="162" spans="1:34" x14ac:dyDescent="0.35">
      <c r="A162" s="16"/>
      <c r="B162" s="28" t="s">
        <v>159</v>
      </c>
      <c r="C162" s="16"/>
      <c r="D162" s="16"/>
      <c r="E162" s="28">
        <v>5</v>
      </c>
      <c r="F162" s="28">
        <v>5</v>
      </c>
      <c r="G162" s="28">
        <v>1</v>
      </c>
      <c r="H162" s="16"/>
      <c r="I162" s="16"/>
      <c r="J162" s="16"/>
      <c r="K162" s="28">
        <v>1</v>
      </c>
      <c r="L162" s="28">
        <v>1</v>
      </c>
      <c r="M162" s="28">
        <v>1</v>
      </c>
      <c r="N162" s="28"/>
      <c r="O162" s="16"/>
      <c r="P162" s="28">
        <v>1</v>
      </c>
      <c r="Q162" s="28">
        <v>5</v>
      </c>
      <c r="R162" s="28">
        <v>3</v>
      </c>
      <c r="S162" s="28">
        <v>1</v>
      </c>
      <c r="T162" s="28">
        <v>5</v>
      </c>
      <c r="U162" s="16"/>
      <c r="V162" s="16"/>
      <c r="W162" s="28">
        <v>4</v>
      </c>
      <c r="X162" s="28">
        <v>4</v>
      </c>
      <c r="Y162" s="28">
        <v>4</v>
      </c>
      <c r="Z162" s="16"/>
      <c r="AA162" s="28">
        <v>3</v>
      </c>
      <c r="AB162" s="16"/>
      <c r="AC162" s="28">
        <v>3</v>
      </c>
      <c r="AD162" s="28">
        <v>3</v>
      </c>
      <c r="AE162" s="28">
        <v>3</v>
      </c>
      <c r="AF162" s="16"/>
      <c r="AG162" s="16"/>
      <c r="AH162" s="16"/>
    </row>
    <row r="163" spans="1:34" x14ac:dyDescent="0.35">
      <c r="A163" s="16"/>
      <c r="B163" s="28" t="s">
        <v>159</v>
      </c>
      <c r="C163" s="16"/>
      <c r="D163" s="16"/>
      <c r="E163" s="28">
        <v>3</v>
      </c>
      <c r="F163" s="28">
        <v>4</v>
      </c>
      <c r="G163" s="28">
        <v>5</v>
      </c>
      <c r="H163" s="16"/>
      <c r="I163" s="16"/>
      <c r="J163" s="16"/>
      <c r="K163" s="28">
        <v>3</v>
      </c>
      <c r="L163" s="28">
        <v>4</v>
      </c>
      <c r="M163" s="28">
        <v>2</v>
      </c>
      <c r="N163" s="28"/>
      <c r="O163" s="16"/>
      <c r="P163" s="28">
        <v>3</v>
      </c>
      <c r="Q163" s="28">
        <v>4</v>
      </c>
      <c r="R163" s="28">
        <v>4</v>
      </c>
      <c r="S163" s="28">
        <v>4</v>
      </c>
      <c r="T163" s="28">
        <v>4</v>
      </c>
      <c r="U163" s="16"/>
      <c r="V163" s="16"/>
      <c r="W163" s="28">
        <v>4</v>
      </c>
      <c r="X163" s="28">
        <v>3</v>
      </c>
      <c r="Y163" s="28">
        <v>2</v>
      </c>
      <c r="Z163" s="16"/>
      <c r="AA163" s="28">
        <v>3</v>
      </c>
      <c r="AB163" s="16"/>
      <c r="AC163" s="28">
        <v>5</v>
      </c>
      <c r="AD163" s="28">
        <v>5</v>
      </c>
      <c r="AE163" s="28">
        <v>4</v>
      </c>
      <c r="AF163" s="16"/>
      <c r="AG163" s="16"/>
      <c r="AH163" s="16"/>
    </row>
    <row r="164" spans="1:34" x14ac:dyDescent="0.35">
      <c r="A164" s="16"/>
      <c r="B164" s="28" t="s">
        <v>159</v>
      </c>
      <c r="C164" s="16"/>
      <c r="D164" s="16"/>
      <c r="E164" s="28">
        <v>4</v>
      </c>
      <c r="F164" s="28">
        <v>4</v>
      </c>
      <c r="G164" s="28">
        <v>4</v>
      </c>
      <c r="H164" s="16"/>
      <c r="I164" s="16"/>
      <c r="J164" s="16"/>
      <c r="K164" s="28">
        <v>1</v>
      </c>
      <c r="L164" s="28">
        <v>1</v>
      </c>
      <c r="M164" s="28">
        <v>1</v>
      </c>
      <c r="N164" s="28"/>
      <c r="O164" s="16"/>
      <c r="P164" s="28">
        <v>1</v>
      </c>
      <c r="Q164" s="28">
        <v>3</v>
      </c>
      <c r="R164" s="28">
        <v>3</v>
      </c>
      <c r="S164" s="28">
        <v>2</v>
      </c>
      <c r="T164" s="28">
        <v>3</v>
      </c>
      <c r="U164" s="16"/>
      <c r="V164" s="16"/>
      <c r="W164" s="28">
        <v>1</v>
      </c>
      <c r="X164" s="28">
        <v>3</v>
      </c>
      <c r="Y164" s="28">
        <v>3</v>
      </c>
      <c r="Z164" s="16"/>
      <c r="AA164" s="28">
        <v>1</v>
      </c>
      <c r="AB164" s="16"/>
      <c r="AC164" s="28">
        <v>4</v>
      </c>
      <c r="AD164" s="28">
        <v>3</v>
      </c>
      <c r="AE164" s="28">
        <v>4</v>
      </c>
      <c r="AF164" s="16"/>
      <c r="AG164" s="16"/>
      <c r="AH164" s="16"/>
    </row>
    <row r="165" spans="1:34" x14ac:dyDescent="0.35">
      <c r="A165" s="16"/>
      <c r="B165" s="28" t="s">
        <v>159</v>
      </c>
      <c r="C165" s="16"/>
      <c r="D165" s="16"/>
      <c r="E165" s="28">
        <v>4</v>
      </c>
      <c r="F165" s="28">
        <v>4</v>
      </c>
      <c r="G165" s="28">
        <v>5</v>
      </c>
      <c r="H165" s="28" t="s">
        <v>86</v>
      </c>
      <c r="I165" s="16"/>
      <c r="J165" s="16"/>
      <c r="K165" s="28">
        <v>4</v>
      </c>
      <c r="L165" s="28">
        <v>2</v>
      </c>
      <c r="M165" s="28">
        <v>2</v>
      </c>
      <c r="N165" s="28"/>
      <c r="O165" s="16"/>
      <c r="P165" s="28">
        <v>2</v>
      </c>
      <c r="Q165" s="28">
        <v>4</v>
      </c>
      <c r="R165" s="28">
        <v>4</v>
      </c>
      <c r="S165" s="28">
        <v>3</v>
      </c>
      <c r="T165" s="28">
        <v>4</v>
      </c>
      <c r="U165" s="16"/>
      <c r="V165" s="16"/>
      <c r="W165" s="28">
        <v>1</v>
      </c>
      <c r="X165" s="28">
        <v>1</v>
      </c>
      <c r="Y165" s="28">
        <v>3</v>
      </c>
      <c r="Z165" s="16"/>
      <c r="AA165" s="28">
        <v>1</v>
      </c>
      <c r="AB165" s="16"/>
      <c r="AC165" s="28">
        <v>1</v>
      </c>
      <c r="AD165" s="28">
        <v>1</v>
      </c>
      <c r="AE165" s="28">
        <v>1</v>
      </c>
      <c r="AF165" s="16"/>
      <c r="AG165" s="16"/>
      <c r="AH165" s="16"/>
    </row>
    <row r="166" spans="1:34" x14ac:dyDescent="0.35">
      <c r="A166" s="16"/>
      <c r="B166" s="28" t="s">
        <v>159</v>
      </c>
      <c r="C166" s="16"/>
      <c r="D166" s="16"/>
      <c r="E166" s="28">
        <v>3</v>
      </c>
      <c r="F166" s="28">
        <v>4</v>
      </c>
      <c r="G166" s="28">
        <v>5</v>
      </c>
      <c r="H166" s="16"/>
      <c r="I166" s="16"/>
      <c r="J166" s="16"/>
      <c r="K166" s="28">
        <v>4</v>
      </c>
      <c r="L166" s="28">
        <v>5</v>
      </c>
      <c r="M166" s="28">
        <v>3</v>
      </c>
      <c r="N166" s="28"/>
      <c r="O166" s="16"/>
      <c r="P166" s="28">
        <v>3</v>
      </c>
      <c r="Q166" s="28">
        <v>4</v>
      </c>
      <c r="R166" s="28">
        <v>5</v>
      </c>
      <c r="S166" s="28">
        <v>4</v>
      </c>
      <c r="T166" s="28">
        <v>5</v>
      </c>
      <c r="U166" s="16"/>
      <c r="V166" s="16"/>
      <c r="W166" s="28">
        <v>2</v>
      </c>
      <c r="X166" s="28">
        <v>2</v>
      </c>
      <c r="Y166" s="28">
        <v>3</v>
      </c>
      <c r="Z166" s="16"/>
      <c r="AA166" s="28">
        <v>3</v>
      </c>
      <c r="AB166" s="16"/>
      <c r="AC166" s="28">
        <v>4</v>
      </c>
      <c r="AD166" s="28">
        <v>4</v>
      </c>
      <c r="AE166" s="28">
        <v>3</v>
      </c>
      <c r="AF166" s="16"/>
      <c r="AG166" s="16"/>
      <c r="AH166" s="16"/>
    </row>
    <row r="167" spans="1:34" x14ac:dyDescent="0.35">
      <c r="A167" s="16"/>
      <c r="B167" s="28" t="s">
        <v>159</v>
      </c>
      <c r="C167" s="16"/>
      <c r="D167" s="16"/>
      <c r="E167" s="28">
        <v>4</v>
      </c>
      <c r="F167" s="28">
        <v>5</v>
      </c>
      <c r="G167" s="28">
        <v>3</v>
      </c>
      <c r="H167" s="16"/>
      <c r="I167" s="16"/>
      <c r="J167" s="16"/>
      <c r="K167" s="28">
        <v>3</v>
      </c>
      <c r="L167" s="28">
        <v>3</v>
      </c>
      <c r="M167" s="28">
        <v>3</v>
      </c>
      <c r="N167" s="28"/>
      <c r="O167" s="16"/>
      <c r="P167" s="28">
        <v>3</v>
      </c>
      <c r="Q167" s="28">
        <v>5</v>
      </c>
      <c r="R167" s="28">
        <v>4</v>
      </c>
      <c r="S167" s="28">
        <v>5</v>
      </c>
      <c r="T167" s="28">
        <v>4</v>
      </c>
      <c r="U167" s="16"/>
      <c r="V167" s="16"/>
      <c r="W167" s="28">
        <v>2</v>
      </c>
      <c r="X167" s="28">
        <v>2</v>
      </c>
      <c r="Y167" s="28">
        <v>4</v>
      </c>
      <c r="Z167" s="16"/>
      <c r="AA167" s="28">
        <v>4</v>
      </c>
      <c r="AB167" s="16"/>
      <c r="AC167" s="28">
        <v>4</v>
      </c>
      <c r="AD167" s="28">
        <v>4</v>
      </c>
      <c r="AE167" s="28">
        <v>5</v>
      </c>
      <c r="AF167" s="16"/>
      <c r="AG167" s="16"/>
      <c r="AH167" s="16"/>
    </row>
    <row r="168" spans="1:34" x14ac:dyDescent="0.35">
      <c r="A168" s="16"/>
      <c r="B168" s="28" t="s">
        <v>159</v>
      </c>
      <c r="C168" s="16"/>
      <c r="D168" s="16"/>
      <c r="E168" s="28">
        <v>2</v>
      </c>
      <c r="F168" s="28">
        <v>3</v>
      </c>
      <c r="G168" s="28">
        <v>2</v>
      </c>
      <c r="H168" s="16"/>
      <c r="I168" s="16"/>
      <c r="J168" s="16"/>
      <c r="K168" s="28">
        <v>2</v>
      </c>
      <c r="L168" s="28">
        <v>3</v>
      </c>
      <c r="M168" s="28">
        <v>1</v>
      </c>
      <c r="N168" s="28"/>
      <c r="O168" s="16"/>
      <c r="P168" s="28">
        <v>1</v>
      </c>
      <c r="Q168" s="28">
        <v>3</v>
      </c>
      <c r="R168" s="28">
        <v>2</v>
      </c>
      <c r="S168" s="28">
        <v>2</v>
      </c>
      <c r="T168" s="28">
        <v>3</v>
      </c>
      <c r="U168" s="16"/>
      <c r="V168" s="16"/>
      <c r="W168" s="28">
        <v>1</v>
      </c>
      <c r="X168" s="28">
        <v>1</v>
      </c>
      <c r="Y168" s="28">
        <v>1</v>
      </c>
      <c r="Z168" s="16"/>
      <c r="AA168" s="28">
        <v>3</v>
      </c>
      <c r="AB168" s="16"/>
      <c r="AC168" s="28">
        <v>3</v>
      </c>
      <c r="AD168" s="28">
        <v>4</v>
      </c>
      <c r="AE168" s="28">
        <v>3</v>
      </c>
      <c r="AF168" s="16"/>
      <c r="AG168" s="16"/>
      <c r="AH168" s="16"/>
    </row>
    <row r="169" spans="1:34" x14ac:dyDescent="0.35">
      <c r="A169" s="16"/>
      <c r="B169" s="28" t="s">
        <v>159</v>
      </c>
      <c r="C169" s="16"/>
      <c r="D169" s="16"/>
      <c r="E169" s="28">
        <v>3</v>
      </c>
      <c r="F169" s="28">
        <v>2</v>
      </c>
      <c r="G169" s="28">
        <v>3</v>
      </c>
      <c r="H169" s="28" t="s">
        <v>86</v>
      </c>
      <c r="I169" s="16"/>
      <c r="J169" s="16"/>
      <c r="K169" s="28">
        <v>2</v>
      </c>
      <c r="L169" s="28">
        <v>2</v>
      </c>
      <c r="M169" s="28">
        <v>2</v>
      </c>
      <c r="N169" s="28"/>
      <c r="O169" s="16"/>
      <c r="P169" s="28">
        <v>2</v>
      </c>
      <c r="Q169" s="28">
        <v>2</v>
      </c>
      <c r="R169" s="28">
        <v>2</v>
      </c>
      <c r="S169" s="28">
        <v>2</v>
      </c>
      <c r="T169" s="28">
        <v>3</v>
      </c>
      <c r="U169" s="16"/>
      <c r="V169" s="16"/>
      <c r="W169" s="28">
        <v>2</v>
      </c>
      <c r="X169" s="28">
        <v>2</v>
      </c>
      <c r="Y169" s="28">
        <v>2</v>
      </c>
      <c r="Z169" s="16"/>
      <c r="AA169" s="28">
        <v>2</v>
      </c>
      <c r="AB169" s="16"/>
      <c r="AC169" s="28">
        <v>2</v>
      </c>
      <c r="AD169" s="28">
        <v>3</v>
      </c>
      <c r="AE169" s="28">
        <v>3</v>
      </c>
      <c r="AF169" s="16"/>
      <c r="AG169" s="16"/>
      <c r="AH169" s="16"/>
    </row>
    <row r="170" spans="1:34" x14ac:dyDescent="0.35">
      <c r="A170" s="16"/>
      <c r="B170" s="28" t="s">
        <v>159</v>
      </c>
      <c r="C170" s="16"/>
      <c r="D170" s="16"/>
      <c r="E170" s="28">
        <v>4</v>
      </c>
      <c r="F170" s="28">
        <v>5</v>
      </c>
      <c r="G170" s="28">
        <v>5</v>
      </c>
      <c r="H170" s="16"/>
      <c r="I170" s="16"/>
      <c r="J170" s="16"/>
      <c r="K170" s="28">
        <v>5</v>
      </c>
      <c r="L170" s="28">
        <v>4</v>
      </c>
      <c r="M170" s="28">
        <v>4</v>
      </c>
      <c r="N170" s="28"/>
      <c r="O170" s="16"/>
      <c r="P170" s="28">
        <v>3</v>
      </c>
      <c r="Q170" s="28">
        <v>4</v>
      </c>
      <c r="R170" s="28">
        <v>4</v>
      </c>
      <c r="S170" s="28">
        <v>3</v>
      </c>
      <c r="T170" s="28">
        <v>4</v>
      </c>
      <c r="U170" s="16"/>
      <c r="V170" s="16"/>
      <c r="W170" s="28">
        <v>4</v>
      </c>
      <c r="X170" s="28">
        <v>4</v>
      </c>
      <c r="Y170" s="28">
        <v>4</v>
      </c>
      <c r="Z170" s="16"/>
      <c r="AA170" s="28">
        <v>3</v>
      </c>
      <c r="AB170" s="16"/>
      <c r="AC170" s="28">
        <v>4</v>
      </c>
      <c r="AD170" s="28">
        <v>4</v>
      </c>
      <c r="AE170" s="28">
        <v>4</v>
      </c>
      <c r="AF170" s="16"/>
      <c r="AG170" s="16"/>
      <c r="AH170" s="16"/>
    </row>
    <row r="171" spans="1:34" x14ac:dyDescent="0.35">
      <c r="A171" s="16"/>
      <c r="B171" s="28" t="s">
        <v>159</v>
      </c>
      <c r="C171" s="16"/>
      <c r="D171" s="16"/>
      <c r="E171" s="28">
        <v>4</v>
      </c>
      <c r="F171" s="28">
        <v>5</v>
      </c>
      <c r="G171" s="28">
        <v>1</v>
      </c>
      <c r="H171" s="28" t="s">
        <v>197</v>
      </c>
      <c r="I171" s="16"/>
      <c r="J171" s="16"/>
      <c r="K171" s="28">
        <v>3</v>
      </c>
      <c r="L171" s="28">
        <v>1</v>
      </c>
      <c r="M171" s="28">
        <v>2</v>
      </c>
      <c r="N171" s="28"/>
      <c r="O171" s="16"/>
      <c r="P171" s="28">
        <v>5</v>
      </c>
      <c r="Q171" s="28">
        <v>5</v>
      </c>
      <c r="R171" s="28">
        <v>1</v>
      </c>
      <c r="S171" s="28">
        <v>4</v>
      </c>
      <c r="T171" s="28">
        <v>3</v>
      </c>
      <c r="U171" s="16"/>
      <c r="V171" s="16"/>
      <c r="W171" s="28">
        <v>2</v>
      </c>
      <c r="X171" s="28">
        <v>1</v>
      </c>
      <c r="Y171" s="28">
        <v>1</v>
      </c>
      <c r="Z171" s="16"/>
      <c r="AA171" s="28">
        <v>3</v>
      </c>
      <c r="AB171" s="16"/>
      <c r="AC171" s="28">
        <v>2</v>
      </c>
      <c r="AD171" s="28">
        <v>1</v>
      </c>
      <c r="AE171" s="28">
        <v>3</v>
      </c>
      <c r="AF171" s="16"/>
      <c r="AG171" s="16"/>
      <c r="AH171" s="16"/>
    </row>
    <row r="172" spans="1:34" x14ac:dyDescent="0.35">
      <c r="A172" s="16"/>
      <c r="B172" s="28" t="s">
        <v>159</v>
      </c>
      <c r="C172" s="16"/>
      <c r="D172" s="16"/>
      <c r="E172" s="28">
        <v>5</v>
      </c>
      <c r="F172" s="28">
        <v>5</v>
      </c>
      <c r="G172" s="28">
        <v>5</v>
      </c>
      <c r="H172" s="28" t="s">
        <v>86</v>
      </c>
      <c r="I172" s="16"/>
      <c r="J172" s="16"/>
      <c r="K172" s="28">
        <v>5</v>
      </c>
      <c r="L172" s="28">
        <v>5</v>
      </c>
      <c r="M172" s="28">
        <v>1</v>
      </c>
      <c r="N172" s="28"/>
      <c r="O172" s="16"/>
      <c r="P172" s="28">
        <v>4</v>
      </c>
      <c r="Q172" s="28">
        <v>5</v>
      </c>
      <c r="R172" s="28">
        <v>4</v>
      </c>
      <c r="S172" s="28">
        <v>3</v>
      </c>
      <c r="T172" s="28">
        <v>5</v>
      </c>
      <c r="U172" s="16"/>
      <c r="V172" s="16"/>
      <c r="W172" s="28">
        <v>5</v>
      </c>
      <c r="X172" s="28">
        <v>5</v>
      </c>
      <c r="Y172" s="28">
        <v>5</v>
      </c>
      <c r="Z172" s="16"/>
      <c r="AA172" s="28">
        <v>4</v>
      </c>
      <c r="AB172" s="16"/>
      <c r="AC172" s="28">
        <v>5</v>
      </c>
      <c r="AD172" s="28">
        <v>5</v>
      </c>
      <c r="AE172" s="28">
        <v>5</v>
      </c>
      <c r="AF172" s="16"/>
      <c r="AG172" s="16"/>
      <c r="AH172" s="16"/>
    </row>
    <row r="173" spans="1:34" x14ac:dyDescent="0.35">
      <c r="A173" s="16"/>
      <c r="B173" s="28" t="s">
        <v>159</v>
      </c>
      <c r="C173" s="16"/>
      <c r="D173" s="16"/>
      <c r="E173" s="28">
        <v>4</v>
      </c>
      <c r="F173" s="28">
        <v>4</v>
      </c>
      <c r="G173" s="28">
        <v>4</v>
      </c>
      <c r="H173" s="16"/>
      <c r="I173" s="16"/>
      <c r="J173" s="16"/>
      <c r="K173" s="28">
        <v>3</v>
      </c>
      <c r="L173" s="28">
        <v>2</v>
      </c>
      <c r="M173" s="28">
        <v>2</v>
      </c>
      <c r="N173" s="28"/>
      <c r="O173" s="16"/>
      <c r="P173" s="28">
        <v>3</v>
      </c>
      <c r="Q173" s="28">
        <v>5</v>
      </c>
      <c r="R173" s="28">
        <v>3</v>
      </c>
      <c r="S173" s="28">
        <v>2</v>
      </c>
      <c r="T173" s="28">
        <v>5</v>
      </c>
      <c r="U173" s="16"/>
      <c r="V173" s="16"/>
      <c r="W173" s="28">
        <v>5</v>
      </c>
      <c r="X173" s="28">
        <v>5</v>
      </c>
      <c r="Y173" s="28">
        <v>3</v>
      </c>
      <c r="Z173" s="16"/>
      <c r="AA173" s="28">
        <v>3</v>
      </c>
      <c r="AB173" s="16"/>
      <c r="AC173" s="28">
        <v>3</v>
      </c>
      <c r="AD173" s="28">
        <v>3</v>
      </c>
      <c r="AE173" s="28">
        <v>4</v>
      </c>
      <c r="AF173" s="16"/>
      <c r="AG173" s="16"/>
      <c r="AH173" s="16"/>
    </row>
    <row r="174" spans="1:34" x14ac:dyDescent="0.35">
      <c r="A174" s="16"/>
      <c r="B174" s="28" t="s">
        <v>159</v>
      </c>
      <c r="C174" s="16"/>
      <c r="D174" s="16"/>
      <c r="E174" s="28">
        <v>4</v>
      </c>
      <c r="F174" s="28">
        <v>5</v>
      </c>
      <c r="G174" s="28">
        <v>5</v>
      </c>
      <c r="H174" s="16"/>
      <c r="I174" s="16"/>
      <c r="J174" s="16"/>
      <c r="K174" s="28">
        <v>4</v>
      </c>
      <c r="L174" s="28">
        <v>5</v>
      </c>
      <c r="M174" s="28">
        <v>1</v>
      </c>
      <c r="N174" s="28"/>
      <c r="O174" s="16"/>
      <c r="P174" s="28">
        <v>5</v>
      </c>
      <c r="Q174" s="28">
        <v>5</v>
      </c>
      <c r="R174" s="28">
        <v>5</v>
      </c>
      <c r="S174" s="28">
        <v>4</v>
      </c>
      <c r="T174" s="28">
        <v>5</v>
      </c>
      <c r="U174" s="16"/>
      <c r="V174" s="16"/>
      <c r="W174" s="28">
        <v>3</v>
      </c>
      <c r="X174" s="28">
        <v>4</v>
      </c>
      <c r="Y174" s="28">
        <v>4</v>
      </c>
      <c r="Z174" s="16"/>
      <c r="AA174" s="28">
        <v>4</v>
      </c>
      <c r="AB174" s="16"/>
      <c r="AC174" s="28">
        <v>2</v>
      </c>
      <c r="AD174" s="28">
        <v>3</v>
      </c>
      <c r="AE174" s="28">
        <v>1</v>
      </c>
      <c r="AF174" s="16"/>
      <c r="AG174" s="16"/>
      <c r="AH174" s="16"/>
    </row>
    <row r="175" spans="1:34" x14ac:dyDescent="0.35">
      <c r="A175" s="16"/>
      <c r="B175" s="28" t="s">
        <v>159</v>
      </c>
      <c r="C175" s="16"/>
      <c r="D175" s="16"/>
      <c r="E175" s="28">
        <v>1</v>
      </c>
      <c r="F175" s="28">
        <v>2</v>
      </c>
      <c r="G175" s="28">
        <v>4</v>
      </c>
      <c r="H175" s="28" t="s">
        <v>198</v>
      </c>
      <c r="I175" s="16"/>
      <c r="J175" s="16"/>
      <c r="K175" s="28">
        <v>1</v>
      </c>
      <c r="L175" s="28">
        <v>1</v>
      </c>
      <c r="M175" s="28">
        <v>1</v>
      </c>
      <c r="N175" s="28"/>
      <c r="O175" s="16"/>
      <c r="P175" s="28">
        <v>4</v>
      </c>
      <c r="Q175" s="28">
        <v>5</v>
      </c>
      <c r="R175" s="28">
        <v>4</v>
      </c>
      <c r="S175" s="28">
        <v>1</v>
      </c>
      <c r="T175" s="28">
        <v>4</v>
      </c>
      <c r="U175" s="16"/>
      <c r="V175" s="16"/>
      <c r="W175" s="28">
        <v>3</v>
      </c>
      <c r="X175" s="28">
        <v>1</v>
      </c>
      <c r="Y175" s="28">
        <v>1</v>
      </c>
      <c r="Z175" s="16"/>
      <c r="AA175" s="28">
        <v>1</v>
      </c>
      <c r="AB175" s="16"/>
      <c r="AC175" s="28">
        <v>3</v>
      </c>
      <c r="AD175" s="28">
        <v>2</v>
      </c>
      <c r="AE175" s="28">
        <v>3</v>
      </c>
      <c r="AF175" s="16"/>
      <c r="AG175" s="16"/>
      <c r="AH175" s="16"/>
    </row>
    <row r="176" spans="1:34" x14ac:dyDescent="0.35">
      <c r="A176" s="16"/>
      <c r="B176" s="28" t="s">
        <v>159</v>
      </c>
      <c r="C176" s="16"/>
      <c r="D176" s="16"/>
      <c r="E176" s="28">
        <v>5</v>
      </c>
      <c r="F176" s="28">
        <v>5</v>
      </c>
      <c r="G176" s="28">
        <v>5</v>
      </c>
      <c r="H176" s="16"/>
      <c r="I176" s="16"/>
      <c r="J176" s="16"/>
      <c r="K176" s="28">
        <v>3</v>
      </c>
      <c r="L176" s="28">
        <v>1</v>
      </c>
      <c r="M176" s="28">
        <v>1</v>
      </c>
      <c r="N176" s="28"/>
      <c r="O176" s="16"/>
      <c r="P176" s="28">
        <v>3</v>
      </c>
      <c r="Q176" s="28">
        <v>4</v>
      </c>
      <c r="R176" s="28">
        <v>4</v>
      </c>
      <c r="S176" s="28">
        <v>5</v>
      </c>
      <c r="T176" s="28">
        <v>3</v>
      </c>
      <c r="U176" s="16"/>
      <c r="V176" s="16"/>
      <c r="W176" s="28">
        <v>3</v>
      </c>
      <c r="X176" s="28">
        <v>5</v>
      </c>
      <c r="Y176" s="28">
        <v>2</v>
      </c>
      <c r="Z176" s="16"/>
      <c r="AA176" s="28">
        <v>3</v>
      </c>
      <c r="AB176" s="16"/>
      <c r="AC176" s="28">
        <v>5</v>
      </c>
      <c r="AD176" s="28">
        <v>5</v>
      </c>
      <c r="AE176" s="28">
        <v>5</v>
      </c>
      <c r="AF176" s="16"/>
      <c r="AG176" s="16"/>
      <c r="AH176" s="16"/>
    </row>
    <row r="177" spans="1:34" x14ac:dyDescent="0.35">
      <c r="A177" s="16"/>
      <c r="B177" s="28" t="s">
        <v>159</v>
      </c>
      <c r="C177" s="16"/>
      <c r="D177" s="16"/>
      <c r="E177" s="28">
        <v>3</v>
      </c>
      <c r="F177" s="28">
        <v>3</v>
      </c>
      <c r="G177" s="28">
        <v>5</v>
      </c>
      <c r="H177" s="28" t="s">
        <v>86</v>
      </c>
      <c r="I177" s="16"/>
      <c r="J177" s="16"/>
      <c r="K177" s="28">
        <v>3</v>
      </c>
      <c r="L177" s="28">
        <v>3</v>
      </c>
      <c r="M177" s="28">
        <v>3</v>
      </c>
      <c r="N177" s="28"/>
      <c r="O177" s="16"/>
      <c r="P177" s="28">
        <v>4</v>
      </c>
      <c r="Q177" s="28">
        <v>5</v>
      </c>
      <c r="R177" s="28">
        <v>2</v>
      </c>
      <c r="S177" s="28">
        <v>1</v>
      </c>
      <c r="T177" s="28">
        <v>3</v>
      </c>
      <c r="U177" s="16"/>
      <c r="V177" s="16"/>
      <c r="W177" s="28">
        <v>2</v>
      </c>
      <c r="X177" s="28">
        <v>1</v>
      </c>
      <c r="Y177" s="28">
        <v>2</v>
      </c>
      <c r="Z177" s="16"/>
      <c r="AA177" s="28">
        <v>3</v>
      </c>
      <c r="AB177" s="16"/>
      <c r="AC177" s="28">
        <v>3</v>
      </c>
      <c r="AD177" s="28">
        <v>3</v>
      </c>
      <c r="AE177" s="28">
        <v>3</v>
      </c>
      <c r="AF177" s="16"/>
      <c r="AG177" s="16"/>
      <c r="AH177" s="16"/>
    </row>
    <row r="178" spans="1:34" x14ac:dyDescent="0.35">
      <c r="A178" s="16"/>
      <c r="B178" s="28" t="s">
        <v>159</v>
      </c>
      <c r="C178" s="16"/>
      <c r="D178" s="16"/>
      <c r="E178" s="28">
        <v>4</v>
      </c>
      <c r="F178" s="28">
        <v>4</v>
      </c>
      <c r="G178" s="28">
        <v>5</v>
      </c>
      <c r="H178" s="28" t="s">
        <v>199</v>
      </c>
      <c r="I178" s="16"/>
      <c r="J178" s="16"/>
      <c r="K178" s="28">
        <v>3</v>
      </c>
      <c r="L178" s="28">
        <v>3</v>
      </c>
      <c r="M178" s="28">
        <v>3</v>
      </c>
      <c r="N178" s="28"/>
      <c r="O178" s="16"/>
      <c r="P178" s="28">
        <v>4</v>
      </c>
      <c r="Q178" s="28">
        <v>5</v>
      </c>
      <c r="R178" s="28">
        <v>3</v>
      </c>
      <c r="S178" s="28">
        <v>3</v>
      </c>
      <c r="T178" s="28">
        <v>3</v>
      </c>
      <c r="U178" s="16"/>
      <c r="V178" s="16"/>
      <c r="W178" s="28">
        <v>4</v>
      </c>
      <c r="X178" s="28">
        <v>4</v>
      </c>
      <c r="Y178" s="28">
        <v>3</v>
      </c>
      <c r="Z178" s="16"/>
      <c r="AA178" s="28">
        <v>4</v>
      </c>
      <c r="AB178" s="16"/>
      <c r="AC178" s="28">
        <v>4</v>
      </c>
      <c r="AD178" s="28">
        <v>4</v>
      </c>
      <c r="AE178" s="28">
        <v>4</v>
      </c>
      <c r="AF178" s="16"/>
      <c r="AG178" s="16"/>
      <c r="AH178" s="16"/>
    </row>
    <row r="179" spans="1:34" x14ac:dyDescent="0.35">
      <c r="A179" s="16"/>
      <c r="B179" s="28" t="s">
        <v>159</v>
      </c>
      <c r="C179" s="16"/>
      <c r="D179" s="16"/>
      <c r="E179" s="28">
        <v>5</v>
      </c>
      <c r="F179" s="28">
        <v>3</v>
      </c>
      <c r="G179" s="28">
        <v>4</v>
      </c>
      <c r="H179" s="28" t="s">
        <v>200</v>
      </c>
      <c r="I179" s="16"/>
      <c r="J179" s="16"/>
      <c r="K179" s="28">
        <v>3</v>
      </c>
      <c r="L179" s="28">
        <v>2</v>
      </c>
      <c r="M179" s="28">
        <v>3</v>
      </c>
      <c r="N179" s="28"/>
      <c r="O179" s="16"/>
      <c r="P179" s="28">
        <v>4</v>
      </c>
      <c r="Q179" s="28">
        <v>3</v>
      </c>
      <c r="R179" s="28">
        <v>3</v>
      </c>
      <c r="S179" s="28">
        <v>2</v>
      </c>
      <c r="T179" s="28">
        <v>4</v>
      </c>
      <c r="U179" s="16"/>
      <c r="V179" s="16"/>
      <c r="W179" s="28">
        <v>3</v>
      </c>
      <c r="X179" s="28">
        <v>3</v>
      </c>
      <c r="Y179" s="28">
        <v>2</v>
      </c>
      <c r="Z179" s="16"/>
      <c r="AA179" s="28">
        <v>4</v>
      </c>
      <c r="AB179" s="16"/>
      <c r="AC179" s="28">
        <v>5</v>
      </c>
      <c r="AD179" s="28">
        <v>4</v>
      </c>
      <c r="AE179" s="28">
        <v>4</v>
      </c>
      <c r="AF179" s="16"/>
      <c r="AG179" s="16"/>
      <c r="AH179" s="16"/>
    </row>
    <row r="180" spans="1:34" x14ac:dyDescent="0.35">
      <c r="A180" s="16"/>
      <c r="B180" s="28" t="s">
        <v>159</v>
      </c>
      <c r="C180" s="16"/>
      <c r="D180" s="16"/>
      <c r="E180" s="28">
        <v>4</v>
      </c>
      <c r="F180" s="28">
        <v>3</v>
      </c>
      <c r="G180" s="28">
        <v>4</v>
      </c>
      <c r="H180" s="28" t="s">
        <v>201</v>
      </c>
      <c r="I180" s="16"/>
      <c r="J180" s="16"/>
      <c r="K180" s="28">
        <v>3</v>
      </c>
      <c r="L180" s="28">
        <v>1</v>
      </c>
      <c r="M180" s="28">
        <v>3</v>
      </c>
      <c r="N180" s="28"/>
      <c r="O180" s="16"/>
      <c r="P180" s="28">
        <v>4</v>
      </c>
      <c r="Q180" s="28">
        <v>5</v>
      </c>
      <c r="R180" s="28">
        <v>4</v>
      </c>
      <c r="S180" s="28">
        <v>2</v>
      </c>
      <c r="T180" s="28">
        <v>4</v>
      </c>
      <c r="U180" s="16"/>
      <c r="V180" s="16"/>
      <c r="W180" s="28">
        <v>4</v>
      </c>
      <c r="X180" s="28">
        <v>5</v>
      </c>
      <c r="Y180" s="28">
        <v>4</v>
      </c>
      <c r="Z180" s="16"/>
      <c r="AA180" s="28">
        <v>4</v>
      </c>
      <c r="AB180" s="16"/>
      <c r="AC180" s="28">
        <v>2</v>
      </c>
      <c r="AD180" s="28">
        <v>3</v>
      </c>
      <c r="AE180" s="28">
        <v>3</v>
      </c>
      <c r="AF180" s="16"/>
      <c r="AG180" s="16"/>
      <c r="AH180" s="16"/>
    </row>
    <row r="181" spans="1:34" x14ac:dyDescent="0.35">
      <c r="A181" s="16"/>
      <c r="B181" s="28" t="s">
        <v>159</v>
      </c>
      <c r="C181" s="16"/>
      <c r="D181" s="16"/>
      <c r="E181" s="28">
        <v>5</v>
      </c>
      <c r="F181" s="28">
        <v>5</v>
      </c>
      <c r="G181" s="28">
        <v>5</v>
      </c>
      <c r="H181" s="16"/>
      <c r="I181" s="16"/>
      <c r="J181" s="16"/>
      <c r="K181" s="28">
        <v>4</v>
      </c>
      <c r="L181" s="28">
        <v>2</v>
      </c>
      <c r="M181" s="28">
        <v>1</v>
      </c>
      <c r="N181" s="28"/>
      <c r="O181" s="16"/>
      <c r="P181" s="28">
        <v>3</v>
      </c>
      <c r="Q181" s="28">
        <v>4</v>
      </c>
      <c r="R181" s="28">
        <v>2</v>
      </c>
      <c r="S181" s="28">
        <v>3</v>
      </c>
      <c r="T181" s="28">
        <v>2</v>
      </c>
      <c r="U181" s="16"/>
      <c r="V181" s="16"/>
      <c r="W181" s="28">
        <v>3</v>
      </c>
      <c r="X181" s="28">
        <v>3</v>
      </c>
      <c r="Y181" s="28">
        <v>2</v>
      </c>
      <c r="Z181" s="16"/>
      <c r="AA181" s="28">
        <v>3</v>
      </c>
      <c r="AB181" s="16"/>
      <c r="AC181" s="28">
        <v>4</v>
      </c>
      <c r="AD181" s="28">
        <v>4</v>
      </c>
      <c r="AE181" s="28">
        <v>4</v>
      </c>
      <c r="AF181" s="16"/>
      <c r="AG181" s="16"/>
      <c r="AH181" s="16"/>
    </row>
    <row r="182" spans="1:34" x14ac:dyDescent="0.35">
      <c r="A182" s="16"/>
      <c r="B182" s="28" t="s">
        <v>159</v>
      </c>
      <c r="C182" s="16"/>
      <c r="D182" s="16"/>
      <c r="E182" s="28">
        <v>5</v>
      </c>
      <c r="F182" s="28">
        <v>4</v>
      </c>
      <c r="G182" s="28">
        <v>4</v>
      </c>
      <c r="H182" s="16"/>
      <c r="I182" s="16"/>
      <c r="J182" s="16"/>
      <c r="K182" s="28">
        <v>2</v>
      </c>
      <c r="L182" s="28">
        <v>2</v>
      </c>
      <c r="M182" s="28">
        <v>1</v>
      </c>
      <c r="N182" s="28"/>
      <c r="O182" s="16"/>
      <c r="P182" s="28">
        <v>3</v>
      </c>
      <c r="Q182" s="28">
        <v>4</v>
      </c>
      <c r="R182" s="28">
        <v>3</v>
      </c>
      <c r="S182" s="28">
        <v>2</v>
      </c>
      <c r="T182" s="28">
        <v>4</v>
      </c>
      <c r="U182" s="16"/>
      <c r="V182" s="16"/>
      <c r="W182" s="28">
        <v>4</v>
      </c>
      <c r="X182" s="28">
        <v>3</v>
      </c>
      <c r="Y182" s="28">
        <v>3</v>
      </c>
      <c r="Z182" s="16"/>
      <c r="AA182" s="28">
        <v>2</v>
      </c>
      <c r="AB182" s="16"/>
      <c r="AC182" s="28">
        <v>3</v>
      </c>
      <c r="AD182" s="28">
        <v>3</v>
      </c>
      <c r="AE182" s="28">
        <v>3</v>
      </c>
      <c r="AF182" s="16"/>
      <c r="AG182" s="16"/>
      <c r="AH182" s="16"/>
    </row>
    <row r="183" spans="1:34" x14ac:dyDescent="0.35">
      <c r="A183" s="16"/>
      <c r="B183" s="28" t="s">
        <v>159</v>
      </c>
      <c r="C183" s="16"/>
      <c r="D183" s="16"/>
      <c r="E183" s="28">
        <v>3</v>
      </c>
      <c r="F183" s="28">
        <v>3</v>
      </c>
      <c r="G183" s="28">
        <v>2</v>
      </c>
      <c r="H183" s="16"/>
      <c r="I183" s="16"/>
      <c r="J183" s="16"/>
      <c r="K183" s="28">
        <v>3</v>
      </c>
      <c r="L183" s="28">
        <v>3</v>
      </c>
      <c r="M183" s="28">
        <v>2</v>
      </c>
      <c r="N183" s="28"/>
      <c r="O183" s="16"/>
      <c r="P183" s="28">
        <v>3</v>
      </c>
      <c r="Q183" s="28">
        <v>4</v>
      </c>
      <c r="R183" s="28">
        <v>4</v>
      </c>
      <c r="S183" s="28">
        <v>4</v>
      </c>
      <c r="T183" s="28">
        <v>3</v>
      </c>
      <c r="U183" s="16"/>
      <c r="V183" s="16"/>
      <c r="W183" s="28">
        <v>3</v>
      </c>
      <c r="X183" s="28">
        <v>3</v>
      </c>
      <c r="Y183" s="28">
        <v>3</v>
      </c>
      <c r="Z183" s="16"/>
      <c r="AA183" s="28">
        <v>3</v>
      </c>
      <c r="AB183" s="16"/>
      <c r="AC183" s="28">
        <v>3</v>
      </c>
      <c r="AD183" s="28">
        <v>3</v>
      </c>
      <c r="AE183" s="28">
        <v>4</v>
      </c>
      <c r="AF183" s="16"/>
      <c r="AG183" s="16"/>
      <c r="AH183" s="16"/>
    </row>
    <row r="184" spans="1:34" x14ac:dyDescent="0.35">
      <c r="A184" s="16"/>
      <c r="B184" s="28" t="s">
        <v>159</v>
      </c>
      <c r="C184" s="16"/>
      <c r="D184" s="16"/>
      <c r="E184" s="28">
        <v>2</v>
      </c>
      <c r="F184" s="28">
        <v>3</v>
      </c>
      <c r="G184" s="28">
        <v>3</v>
      </c>
      <c r="H184" s="16"/>
      <c r="I184" s="16"/>
      <c r="J184" s="16"/>
      <c r="K184" s="28">
        <v>2</v>
      </c>
      <c r="L184" s="28">
        <v>2</v>
      </c>
      <c r="M184" s="28">
        <v>2</v>
      </c>
      <c r="N184" s="28"/>
      <c r="O184" s="16"/>
      <c r="P184" s="28">
        <v>3</v>
      </c>
      <c r="Q184" s="28">
        <v>4</v>
      </c>
      <c r="R184" s="28">
        <v>3</v>
      </c>
      <c r="S184" s="28">
        <v>2</v>
      </c>
      <c r="T184" s="28">
        <v>4</v>
      </c>
      <c r="U184" s="16"/>
      <c r="V184" s="16"/>
      <c r="W184" s="28">
        <v>2</v>
      </c>
      <c r="X184" s="28">
        <v>3</v>
      </c>
      <c r="Y184" s="28">
        <v>2</v>
      </c>
      <c r="Z184" s="16"/>
      <c r="AA184" s="28">
        <v>2</v>
      </c>
      <c r="AB184" s="16"/>
      <c r="AC184" s="28">
        <v>2</v>
      </c>
      <c r="AD184" s="28">
        <v>2</v>
      </c>
      <c r="AE184" s="28">
        <v>3</v>
      </c>
      <c r="AF184" s="16"/>
      <c r="AG184" s="16"/>
      <c r="AH184" s="16"/>
    </row>
    <row r="185" spans="1:34" x14ac:dyDescent="0.35">
      <c r="A185" s="16"/>
      <c r="B185" s="28" t="s">
        <v>159</v>
      </c>
      <c r="C185" s="16"/>
      <c r="D185" s="16"/>
      <c r="E185" s="28">
        <v>4</v>
      </c>
      <c r="F185" s="28">
        <v>5</v>
      </c>
      <c r="G185" s="28">
        <v>5</v>
      </c>
      <c r="H185" s="16"/>
      <c r="I185" s="16"/>
      <c r="J185" s="16"/>
      <c r="K185" s="28">
        <v>3</v>
      </c>
      <c r="L185" s="28">
        <v>4</v>
      </c>
      <c r="M185" s="28">
        <v>2</v>
      </c>
      <c r="N185" s="28"/>
      <c r="O185" s="16"/>
      <c r="P185" s="28">
        <v>4</v>
      </c>
      <c r="Q185" s="28">
        <v>5</v>
      </c>
      <c r="R185" s="28">
        <v>3</v>
      </c>
      <c r="S185" s="28">
        <v>3</v>
      </c>
      <c r="T185" s="28">
        <v>4</v>
      </c>
      <c r="U185" s="16"/>
      <c r="V185" s="16"/>
      <c r="W185" s="28">
        <v>3</v>
      </c>
      <c r="X185" s="28">
        <v>2</v>
      </c>
      <c r="Y185" s="28">
        <v>2</v>
      </c>
      <c r="Z185" s="16"/>
      <c r="AA185" s="28">
        <v>4</v>
      </c>
      <c r="AB185" s="16"/>
      <c r="AC185" s="28">
        <v>5</v>
      </c>
      <c r="AD185" s="28">
        <v>5</v>
      </c>
      <c r="AE185" s="28">
        <v>4</v>
      </c>
      <c r="AF185" s="16"/>
      <c r="AG185" s="16"/>
      <c r="AH185" s="16"/>
    </row>
    <row r="186" spans="1:34" ht="20" customHeight="1" x14ac:dyDescent="0.35">
      <c r="A186" s="16"/>
      <c r="B186" s="32" t="s">
        <v>159</v>
      </c>
      <c r="C186" s="16"/>
      <c r="D186" s="16"/>
      <c r="E186" s="33">
        <v>3</v>
      </c>
      <c r="F186" s="33">
        <v>3</v>
      </c>
      <c r="G186" s="33">
        <v>2</v>
      </c>
      <c r="H186" s="32"/>
      <c r="I186" s="16"/>
      <c r="J186" s="16"/>
      <c r="K186" s="33">
        <v>5</v>
      </c>
      <c r="L186" s="33">
        <v>4</v>
      </c>
      <c r="M186" s="33">
        <v>3</v>
      </c>
      <c r="N186" s="33"/>
      <c r="O186" s="16"/>
      <c r="P186" s="33">
        <v>4</v>
      </c>
      <c r="Q186" s="33">
        <v>4</v>
      </c>
      <c r="R186" s="33">
        <v>3</v>
      </c>
      <c r="S186" s="33">
        <v>3</v>
      </c>
      <c r="T186" s="33">
        <v>4</v>
      </c>
      <c r="U186" s="16"/>
      <c r="V186" s="16"/>
      <c r="W186" s="33">
        <v>3</v>
      </c>
      <c r="X186" s="33">
        <v>3</v>
      </c>
      <c r="Y186" s="33">
        <v>3</v>
      </c>
      <c r="Z186" s="16"/>
      <c r="AA186" s="33">
        <v>4</v>
      </c>
      <c r="AB186" s="16"/>
      <c r="AC186" s="33">
        <v>4</v>
      </c>
      <c r="AD186" s="33">
        <v>4</v>
      </c>
      <c r="AE186" s="33">
        <v>4</v>
      </c>
      <c r="AF186" s="16"/>
      <c r="AG186" s="16"/>
      <c r="AH186" s="16"/>
    </row>
    <row r="187" spans="1:34" x14ac:dyDescent="0.35">
      <c r="A187" s="16"/>
      <c r="B187" s="28" t="s">
        <v>160</v>
      </c>
      <c r="C187" s="16"/>
      <c r="D187" s="16"/>
      <c r="E187" s="28">
        <v>1</v>
      </c>
      <c r="F187" s="28">
        <v>2</v>
      </c>
      <c r="G187" s="28">
        <v>2</v>
      </c>
      <c r="H187" s="28" t="s">
        <v>86</v>
      </c>
      <c r="I187" s="16"/>
      <c r="J187" s="16"/>
      <c r="K187" s="28">
        <v>3</v>
      </c>
      <c r="L187" s="28">
        <v>3</v>
      </c>
      <c r="M187" s="28">
        <v>3</v>
      </c>
      <c r="N187" s="28"/>
      <c r="O187" s="16"/>
      <c r="P187" s="28">
        <v>3</v>
      </c>
      <c r="Q187" s="28">
        <v>3</v>
      </c>
      <c r="R187" s="28">
        <v>3</v>
      </c>
      <c r="S187" s="28">
        <v>3</v>
      </c>
      <c r="T187" s="28">
        <v>3</v>
      </c>
      <c r="U187" s="16"/>
      <c r="V187" s="16"/>
      <c r="W187" s="28">
        <v>3</v>
      </c>
      <c r="X187" s="28">
        <v>3</v>
      </c>
      <c r="Y187" s="28">
        <v>3</v>
      </c>
      <c r="Z187" s="16"/>
      <c r="AA187" s="28">
        <v>1</v>
      </c>
      <c r="AB187" s="16"/>
      <c r="AC187" s="28">
        <v>1</v>
      </c>
      <c r="AD187" s="28">
        <v>1</v>
      </c>
      <c r="AE187" s="28">
        <v>1</v>
      </c>
      <c r="AF187" s="16"/>
      <c r="AG187" s="16"/>
      <c r="AH187" s="16"/>
    </row>
    <row r="188" spans="1:34" x14ac:dyDescent="0.35">
      <c r="A188" s="16"/>
      <c r="B188" s="28" t="s">
        <v>161</v>
      </c>
      <c r="C188" s="16"/>
      <c r="D188" s="16"/>
      <c r="E188" s="28">
        <v>1</v>
      </c>
      <c r="F188" s="28">
        <v>5</v>
      </c>
      <c r="G188" s="28">
        <v>5</v>
      </c>
      <c r="H188" s="28" t="s">
        <v>202</v>
      </c>
      <c r="I188" s="16"/>
      <c r="J188" s="16"/>
      <c r="K188" s="28">
        <v>3</v>
      </c>
      <c r="L188" s="28">
        <v>3</v>
      </c>
      <c r="M188" s="28">
        <v>2</v>
      </c>
      <c r="N188" s="28"/>
      <c r="O188" s="16"/>
      <c r="P188" s="28">
        <v>3</v>
      </c>
      <c r="Q188" s="28">
        <v>5</v>
      </c>
      <c r="R188" s="28">
        <v>3</v>
      </c>
      <c r="S188" s="28">
        <v>4</v>
      </c>
      <c r="T188" s="28">
        <v>5</v>
      </c>
      <c r="U188" s="16"/>
      <c r="V188" s="16"/>
      <c r="W188" s="28">
        <v>3</v>
      </c>
      <c r="X188" s="28">
        <v>3</v>
      </c>
      <c r="Y188" s="28">
        <v>4</v>
      </c>
      <c r="Z188" s="16"/>
      <c r="AA188" s="28">
        <v>5</v>
      </c>
      <c r="AB188" s="16"/>
      <c r="AC188" s="28">
        <v>5</v>
      </c>
      <c r="AD188" s="28">
        <v>4</v>
      </c>
      <c r="AE188" s="28">
        <v>4</v>
      </c>
      <c r="AF188" s="16"/>
      <c r="AG188" s="16"/>
      <c r="AH188" s="16"/>
    </row>
    <row r="189" spans="1:34" x14ac:dyDescent="0.35">
      <c r="A189" s="16"/>
      <c r="B189" s="28" t="s">
        <v>161</v>
      </c>
      <c r="C189" s="16"/>
      <c r="D189" s="16"/>
      <c r="E189" s="28">
        <v>2</v>
      </c>
      <c r="F189" s="28">
        <v>5</v>
      </c>
      <c r="G189" s="28">
        <v>5</v>
      </c>
      <c r="H189" s="28" t="s">
        <v>86</v>
      </c>
      <c r="I189" s="16"/>
      <c r="J189" s="16"/>
      <c r="K189" s="28">
        <v>3</v>
      </c>
      <c r="L189" s="28">
        <v>2</v>
      </c>
      <c r="M189" s="28">
        <v>1</v>
      </c>
      <c r="N189" s="28"/>
      <c r="O189" s="16"/>
      <c r="P189" s="28">
        <v>3</v>
      </c>
      <c r="Q189" s="28">
        <v>5</v>
      </c>
      <c r="R189" s="28">
        <v>2</v>
      </c>
      <c r="S189" s="28">
        <v>1</v>
      </c>
      <c r="T189" s="28">
        <v>5</v>
      </c>
      <c r="U189" s="16"/>
      <c r="V189" s="16"/>
      <c r="W189" s="28">
        <v>2</v>
      </c>
      <c r="X189" s="28">
        <v>1</v>
      </c>
      <c r="Y189" s="28">
        <v>1</v>
      </c>
      <c r="Z189" s="16"/>
      <c r="AA189" s="28">
        <v>1</v>
      </c>
      <c r="AB189" s="16"/>
      <c r="AC189" s="28">
        <v>2</v>
      </c>
      <c r="AD189" s="28">
        <v>2</v>
      </c>
      <c r="AE189" s="28">
        <v>1</v>
      </c>
      <c r="AF189" s="16"/>
      <c r="AG189" s="16"/>
      <c r="AH189" s="16"/>
    </row>
    <row r="190" spans="1:34" x14ac:dyDescent="0.35">
      <c r="A190" s="16"/>
      <c r="B190" s="28" t="s">
        <v>161</v>
      </c>
      <c r="C190" s="16"/>
      <c r="D190" s="16"/>
      <c r="E190" s="28">
        <v>4</v>
      </c>
      <c r="F190" s="28">
        <v>4</v>
      </c>
      <c r="G190" s="28">
        <v>4</v>
      </c>
      <c r="H190" s="28" t="s">
        <v>86</v>
      </c>
      <c r="I190" s="16"/>
      <c r="J190" s="16"/>
      <c r="K190" s="28">
        <v>2</v>
      </c>
      <c r="L190" s="28">
        <v>3</v>
      </c>
      <c r="M190" s="28">
        <v>1</v>
      </c>
      <c r="N190" s="28"/>
      <c r="O190" s="16"/>
      <c r="P190" s="28">
        <v>4</v>
      </c>
      <c r="Q190" s="28">
        <v>5</v>
      </c>
      <c r="R190" s="28">
        <v>3</v>
      </c>
      <c r="S190" s="28">
        <v>3</v>
      </c>
      <c r="T190" s="28">
        <v>4</v>
      </c>
      <c r="U190" s="16"/>
      <c r="V190" s="16"/>
      <c r="W190" s="28">
        <v>3</v>
      </c>
      <c r="X190" s="28">
        <v>3</v>
      </c>
      <c r="Y190" s="28">
        <v>2</v>
      </c>
      <c r="Z190" s="16"/>
      <c r="AA190" s="28">
        <v>4</v>
      </c>
      <c r="AB190" s="16"/>
      <c r="AC190" s="28">
        <v>4</v>
      </c>
      <c r="AD190" s="28">
        <v>4</v>
      </c>
      <c r="AE190" s="28">
        <v>4</v>
      </c>
      <c r="AF190" s="16"/>
      <c r="AG190" s="16"/>
      <c r="AH190" s="16"/>
    </row>
    <row r="191" spans="1:34" x14ac:dyDescent="0.35">
      <c r="A191" s="16"/>
      <c r="B191" s="28" t="s">
        <v>161</v>
      </c>
      <c r="C191" s="16"/>
      <c r="D191" s="16"/>
      <c r="E191" s="28">
        <v>3</v>
      </c>
      <c r="F191" s="28">
        <v>4</v>
      </c>
      <c r="G191" s="28">
        <v>5</v>
      </c>
      <c r="H191" s="16"/>
      <c r="I191" s="16"/>
      <c r="J191" s="16"/>
      <c r="K191" s="28">
        <v>1</v>
      </c>
      <c r="L191" s="28">
        <v>1</v>
      </c>
      <c r="M191" s="28">
        <v>2</v>
      </c>
      <c r="N191" s="28"/>
      <c r="O191" s="16"/>
      <c r="P191" s="28">
        <v>4</v>
      </c>
      <c r="Q191" s="28">
        <v>4</v>
      </c>
      <c r="R191" s="28">
        <v>4</v>
      </c>
      <c r="S191" s="28">
        <v>4</v>
      </c>
      <c r="T191" s="28">
        <v>4</v>
      </c>
      <c r="U191" s="16"/>
      <c r="V191" s="16"/>
      <c r="W191" s="28">
        <v>3</v>
      </c>
      <c r="X191" s="28">
        <v>4</v>
      </c>
      <c r="Y191" s="28">
        <v>4</v>
      </c>
      <c r="Z191" s="16"/>
      <c r="AA191" s="28">
        <v>4</v>
      </c>
      <c r="AB191" s="16"/>
      <c r="AC191" s="28">
        <v>4</v>
      </c>
      <c r="AD191" s="28">
        <v>4</v>
      </c>
      <c r="AE191" s="28">
        <v>4</v>
      </c>
      <c r="AF191" s="16"/>
      <c r="AG191" s="16"/>
      <c r="AH191" s="16"/>
    </row>
    <row r="192" spans="1:34" x14ac:dyDescent="0.35">
      <c r="A192" s="16"/>
      <c r="B192" s="28" t="s">
        <v>161</v>
      </c>
      <c r="C192" s="16"/>
      <c r="D192" s="16"/>
      <c r="E192" s="28">
        <v>5</v>
      </c>
      <c r="F192" s="28">
        <v>5</v>
      </c>
      <c r="G192" s="28">
        <v>5</v>
      </c>
      <c r="H192" s="28" t="s">
        <v>86</v>
      </c>
      <c r="I192" s="16"/>
      <c r="J192" s="16"/>
      <c r="K192" s="28">
        <v>2</v>
      </c>
      <c r="L192" s="28">
        <v>3</v>
      </c>
      <c r="M192" s="28">
        <v>1</v>
      </c>
      <c r="N192" s="28"/>
      <c r="O192" s="16"/>
      <c r="P192" s="28">
        <v>3</v>
      </c>
      <c r="Q192" s="28">
        <v>5</v>
      </c>
      <c r="R192" s="28">
        <v>1</v>
      </c>
      <c r="S192" s="28">
        <v>1</v>
      </c>
      <c r="T192" s="28">
        <v>3</v>
      </c>
      <c r="U192" s="16"/>
      <c r="V192" s="16"/>
      <c r="W192" s="28">
        <v>2</v>
      </c>
      <c r="X192" s="28">
        <v>3</v>
      </c>
      <c r="Y192" s="28">
        <v>2</v>
      </c>
      <c r="Z192" s="16"/>
      <c r="AA192" s="28">
        <v>1</v>
      </c>
      <c r="AB192" s="16"/>
      <c r="AC192" s="28">
        <v>1</v>
      </c>
      <c r="AD192" s="28">
        <v>2</v>
      </c>
      <c r="AE192" s="28">
        <v>2</v>
      </c>
      <c r="AF192" s="16"/>
      <c r="AG192" s="16"/>
      <c r="AH192" s="16"/>
    </row>
    <row r="193" spans="1:34" x14ac:dyDescent="0.35">
      <c r="A193" s="16"/>
      <c r="B193" s="28" t="s">
        <v>161</v>
      </c>
      <c r="C193" s="16"/>
      <c r="D193" s="16"/>
      <c r="E193" s="28">
        <v>4</v>
      </c>
      <c r="F193" s="28">
        <v>4</v>
      </c>
      <c r="G193" s="28">
        <v>5</v>
      </c>
      <c r="H193" s="16"/>
      <c r="I193" s="16"/>
      <c r="J193" s="16"/>
      <c r="K193" s="28">
        <v>3</v>
      </c>
      <c r="L193" s="28">
        <v>3</v>
      </c>
      <c r="M193" s="28">
        <v>2</v>
      </c>
      <c r="N193" s="28"/>
      <c r="O193" s="16"/>
      <c r="P193" s="28">
        <v>3</v>
      </c>
      <c r="Q193" s="28">
        <v>5</v>
      </c>
      <c r="R193" s="28">
        <v>4</v>
      </c>
      <c r="S193" s="28">
        <v>1</v>
      </c>
      <c r="T193" s="28">
        <v>5</v>
      </c>
      <c r="U193" s="16"/>
      <c r="V193" s="16"/>
      <c r="W193" s="28">
        <v>1</v>
      </c>
      <c r="X193" s="28">
        <v>1</v>
      </c>
      <c r="Y193" s="28">
        <v>3</v>
      </c>
      <c r="Z193" s="16"/>
      <c r="AA193" s="28">
        <v>4</v>
      </c>
      <c r="AB193" s="16"/>
      <c r="AC193" s="28">
        <v>2</v>
      </c>
      <c r="AD193" s="28">
        <v>3</v>
      </c>
      <c r="AE193" s="28">
        <v>3</v>
      </c>
      <c r="AF193" s="16"/>
      <c r="AG193" s="16"/>
      <c r="AH193" s="16"/>
    </row>
    <row r="194" spans="1:34" x14ac:dyDescent="0.35">
      <c r="A194" s="16"/>
      <c r="B194" s="28" t="s">
        <v>161</v>
      </c>
      <c r="C194" s="16"/>
      <c r="D194" s="16"/>
      <c r="E194" s="28">
        <v>5</v>
      </c>
      <c r="F194" s="28">
        <v>4</v>
      </c>
      <c r="G194" s="28">
        <v>5</v>
      </c>
      <c r="H194" s="16"/>
      <c r="I194" s="16"/>
      <c r="J194" s="16"/>
      <c r="K194" s="28">
        <v>3</v>
      </c>
      <c r="L194" s="28">
        <v>4</v>
      </c>
      <c r="M194" s="28">
        <v>2</v>
      </c>
      <c r="N194" s="28"/>
      <c r="O194" s="16"/>
      <c r="P194" s="28">
        <v>4</v>
      </c>
      <c r="Q194" s="28">
        <v>4</v>
      </c>
      <c r="R194" s="28">
        <v>5</v>
      </c>
      <c r="S194" s="28">
        <v>3</v>
      </c>
      <c r="T194" s="28">
        <v>5</v>
      </c>
      <c r="U194" s="16"/>
      <c r="V194" s="16"/>
      <c r="W194" s="28">
        <v>4</v>
      </c>
      <c r="X194" s="28">
        <v>5</v>
      </c>
      <c r="Y194" s="28">
        <v>4</v>
      </c>
      <c r="Z194" s="16"/>
      <c r="AA194" s="28">
        <v>4</v>
      </c>
      <c r="AB194" s="16"/>
      <c r="AC194" s="28">
        <v>4</v>
      </c>
      <c r="AD194" s="28">
        <v>4</v>
      </c>
      <c r="AE194" s="28">
        <v>5</v>
      </c>
      <c r="AF194" s="16"/>
      <c r="AG194" s="16"/>
      <c r="AH194" s="16"/>
    </row>
    <row r="195" spans="1:34" x14ac:dyDescent="0.35">
      <c r="A195" s="16"/>
      <c r="B195" s="28" t="s">
        <v>161</v>
      </c>
      <c r="C195" s="16"/>
      <c r="D195" s="16"/>
      <c r="E195" s="28">
        <v>3</v>
      </c>
      <c r="F195" s="28">
        <v>1</v>
      </c>
      <c r="G195" s="28">
        <v>2</v>
      </c>
      <c r="H195" s="28" t="s">
        <v>203</v>
      </c>
      <c r="I195" s="16"/>
      <c r="J195" s="16"/>
      <c r="K195" s="28">
        <v>4</v>
      </c>
      <c r="L195" s="28">
        <v>5</v>
      </c>
      <c r="M195" s="28">
        <v>2</v>
      </c>
      <c r="N195" s="28"/>
      <c r="O195" s="16"/>
      <c r="P195" s="28">
        <v>2</v>
      </c>
      <c r="Q195" s="28">
        <v>5</v>
      </c>
      <c r="R195" s="28">
        <v>2</v>
      </c>
      <c r="S195" s="28">
        <v>2</v>
      </c>
      <c r="T195" s="28">
        <v>1</v>
      </c>
      <c r="U195" s="16"/>
      <c r="V195" s="16"/>
      <c r="W195" s="28">
        <v>1</v>
      </c>
      <c r="X195" s="28">
        <v>1</v>
      </c>
      <c r="Y195" s="28">
        <v>1</v>
      </c>
      <c r="Z195" s="16"/>
      <c r="AA195" s="28">
        <v>1</v>
      </c>
      <c r="AB195" s="16"/>
      <c r="AC195" s="28">
        <v>1</v>
      </c>
      <c r="AD195" s="28">
        <v>1</v>
      </c>
      <c r="AE195" s="28">
        <v>1</v>
      </c>
      <c r="AF195" s="16"/>
      <c r="AG195" s="16"/>
      <c r="AH195" s="16"/>
    </row>
    <row r="196" spans="1:34" x14ac:dyDescent="0.35">
      <c r="A196" s="16"/>
      <c r="B196" s="28" t="s">
        <v>161</v>
      </c>
      <c r="C196" s="16"/>
      <c r="D196" s="16"/>
      <c r="E196" s="28">
        <v>4</v>
      </c>
      <c r="F196" s="28">
        <v>4</v>
      </c>
      <c r="G196" s="28">
        <v>4</v>
      </c>
      <c r="H196" s="16"/>
      <c r="I196" s="16"/>
      <c r="J196" s="16"/>
      <c r="K196" s="28">
        <v>2</v>
      </c>
      <c r="L196" s="28">
        <v>2</v>
      </c>
      <c r="M196" s="28">
        <v>1</v>
      </c>
      <c r="N196" s="28"/>
      <c r="O196" s="16"/>
      <c r="P196" s="28">
        <v>2</v>
      </c>
      <c r="Q196" s="28">
        <v>3</v>
      </c>
      <c r="R196" s="28">
        <v>2</v>
      </c>
      <c r="S196" s="28">
        <v>1</v>
      </c>
      <c r="T196" s="28">
        <v>2</v>
      </c>
      <c r="U196" s="16"/>
      <c r="V196" s="16"/>
      <c r="W196" s="28">
        <v>3</v>
      </c>
      <c r="X196" s="28">
        <v>3</v>
      </c>
      <c r="Y196" s="28">
        <v>3</v>
      </c>
      <c r="Z196" s="16"/>
      <c r="AA196" s="28">
        <v>3</v>
      </c>
      <c r="AB196" s="16"/>
      <c r="AC196" s="28">
        <v>3</v>
      </c>
      <c r="AD196" s="28">
        <v>3</v>
      </c>
      <c r="AE196" s="28">
        <v>3</v>
      </c>
      <c r="AF196" s="16"/>
      <c r="AG196" s="16"/>
      <c r="AH196" s="16"/>
    </row>
    <row r="197" spans="1:34" x14ac:dyDescent="0.35">
      <c r="A197" s="16"/>
      <c r="B197" s="28" t="s">
        <v>161</v>
      </c>
      <c r="C197" s="16"/>
      <c r="D197" s="16"/>
      <c r="E197" s="28">
        <v>5</v>
      </c>
      <c r="F197" s="28">
        <v>1</v>
      </c>
      <c r="G197" s="28">
        <v>1</v>
      </c>
      <c r="H197" s="28" t="s">
        <v>86</v>
      </c>
      <c r="I197" s="16"/>
      <c r="J197" s="16"/>
      <c r="K197" s="28">
        <v>1</v>
      </c>
      <c r="L197" s="28">
        <v>1</v>
      </c>
      <c r="M197" s="28">
        <v>1</v>
      </c>
      <c r="N197" s="28"/>
      <c r="O197" s="16"/>
      <c r="P197" s="28">
        <v>1</v>
      </c>
      <c r="Q197" s="28">
        <v>5</v>
      </c>
      <c r="R197" s="28">
        <v>1</v>
      </c>
      <c r="S197" s="28">
        <v>1</v>
      </c>
      <c r="T197" s="28">
        <v>1</v>
      </c>
      <c r="U197" s="16"/>
      <c r="V197" s="16"/>
      <c r="W197" s="28">
        <v>1</v>
      </c>
      <c r="X197" s="28">
        <v>1</v>
      </c>
      <c r="Y197" s="28">
        <v>1</v>
      </c>
      <c r="Z197" s="16"/>
      <c r="AA197" s="28">
        <v>1</v>
      </c>
      <c r="AB197" s="16"/>
      <c r="AC197" s="28">
        <v>1</v>
      </c>
      <c r="AD197" s="28">
        <v>5</v>
      </c>
      <c r="AE197" s="28">
        <v>5</v>
      </c>
      <c r="AF197" s="16"/>
      <c r="AG197" s="16"/>
      <c r="AH197" s="16"/>
    </row>
    <row r="198" spans="1:34" x14ac:dyDescent="0.35">
      <c r="A198" s="16"/>
      <c r="B198" s="28" t="s">
        <v>161</v>
      </c>
      <c r="C198" s="16"/>
      <c r="D198" s="16"/>
      <c r="E198" s="28">
        <v>1</v>
      </c>
      <c r="F198" s="28">
        <v>1</v>
      </c>
      <c r="G198" s="28">
        <v>1</v>
      </c>
      <c r="H198" s="28" t="s">
        <v>86</v>
      </c>
      <c r="I198" s="16"/>
      <c r="J198" s="16"/>
      <c r="K198" s="28">
        <v>1</v>
      </c>
      <c r="L198" s="28">
        <v>1</v>
      </c>
      <c r="M198" s="28">
        <v>1</v>
      </c>
      <c r="N198" s="28"/>
      <c r="O198" s="16"/>
      <c r="P198" s="28">
        <v>1</v>
      </c>
      <c r="Q198" s="28">
        <v>5</v>
      </c>
      <c r="R198" s="28">
        <v>1</v>
      </c>
      <c r="S198" s="28">
        <v>1</v>
      </c>
      <c r="T198" s="28">
        <v>3</v>
      </c>
      <c r="U198" s="16"/>
      <c r="V198" s="16"/>
      <c r="W198" s="28">
        <v>1</v>
      </c>
      <c r="X198" s="28">
        <v>2</v>
      </c>
      <c r="Y198" s="28">
        <v>1</v>
      </c>
      <c r="Z198" s="16"/>
      <c r="AA198" s="28">
        <v>1</v>
      </c>
      <c r="AB198" s="16"/>
      <c r="AC198" s="28">
        <v>1</v>
      </c>
      <c r="AD198" s="28">
        <v>1</v>
      </c>
      <c r="AE198" s="28">
        <v>1</v>
      </c>
      <c r="AF198" s="16"/>
      <c r="AG198" s="16"/>
      <c r="AH198" s="16"/>
    </row>
    <row r="199" spans="1:34" x14ac:dyDescent="0.35">
      <c r="A199" s="16"/>
      <c r="B199" s="28" t="s">
        <v>161</v>
      </c>
      <c r="C199" s="16"/>
      <c r="D199" s="16"/>
      <c r="E199" s="28">
        <v>1</v>
      </c>
      <c r="F199" s="28">
        <v>1</v>
      </c>
      <c r="G199" s="28">
        <v>2</v>
      </c>
      <c r="H199" s="16"/>
      <c r="I199" s="16"/>
      <c r="J199" s="16"/>
      <c r="K199" s="28">
        <v>1</v>
      </c>
      <c r="L199" s="28">
        <v>1</v>
      </c>
      <c r="M199" s="28">
        <v>1</v>
      </c>
      <c r="N199" s="28"/>
      <c r="O199" s="16"/>
      <c r="P199" s="28">
        <v>4</v>
      </c>
      <c r="Q199" s="28">
        <v>4</v>
      </c>
      <c r="R199" s="28">
        <v>4</v>
      </c>
      <c r="S199" s="28">
        <v>2</v>
      </c>
      <c r="T199" s="28">
        <v>4</v>
      </c>
      <c r="U199" s="16"/>
      <c r="V199" s="16"/>
      <c r="W199" s="28">
        <v>1</v>
      </c>
      <c r="X199" s="28">
        <v>1</v>
      </c>
      <c r="Y199" s="28">
        <v>1</v>
      </c>
      <c r="Z199" s="16"/>
      <c r="AA199" s="28">
        <v>5</v>
      </c>
      <c r="AB199" s="16"/>
      <c r="AC199" s="28">
        <v>5</v>
      </c>
      <c r="AD199" s="28">
        <v>5</v>
      </c>
      <c r="AE199" s="28">
        <v>5</v>
      </c>
      <c r="AF199" s="16"/>
      <c r="AG199" s="16"/>
      <c r="AH199" s="16"/>
    </row>
    <row r="200" spans="1:34" x14ac:dyDescent="0.35">
      <c r="A200" s="16"/>
      <c r="B200" s="28" t="s">
        <v>161</v>
      </c>
      <c r="C200" s="16"/>
      <c r="D200" s="16"/>
      <c r="E200" s="28">
        <v>4</v>
      </c>
      <c r="F200" s="28">
        <v>4</v>
      </c>
      <c r="G200" s="28">
        <v>4</v>
      </c>
      <c r="H200" s="28" t="s">
        <v>86</v>
      </c>
      <c r="I200" s="16"/>
      <c r="J200" s="16"/>
      <c r="K200" s="28">
        <v>3</v>
      </c>
      <c r="L200" s="28">
        <v>4</v>
      </c>
      <c r="M200" s="28">
        <v>2</v>
      </c>
      <c r="N200" s="28"/>
      <c r="O200" s="16"/>
      <c r="P200" s="28">
        <v>4</v>
      </c>
      <c r="Q200" s="28">
        <v>4</v>
      </c>
      <c r="R200" s="28">
        <v>3</v>
      </c>
      <c r="S200" s="28">
        <v>4</v>
      </c>
      <c r="T200" s="28">
        <v>4</v>
      </c>
      <c r="U200" s="16"/>
      <c r="V200" s="16"/>
      <c r="W200" s="28">
        <v>4</v>
      </c>
      <c r="X200" s="28">
        <v>4</v>
      </c>
      <c r="Y200" s="28">
        <v>4</v>
      </c>
      <c r="Z200" s="16"/>
      <c r="AA200" s="28">
        <v>4</v>
      </c>
      <c r="AB200" s="16"/>
      <c r="AC200" s="28">
        <v>4</v>
      </c>
      <c r="AD200" s="28">
        <v>4</v>
      </c>
      <c r="AE200" s="28">
        <v>4</v>
      </c>
      <c r="AF200" s="16"/>
      <c r="AG200" s="16"/>
      <c r="AH200" s="16"/>
    </row>
    <row r="201" spans="1:34" x14ac:dyDescent="0.35">
      <c r="A201" s="16"/>
      <c r="B201" s="28" t="s">
        <v>161</v>
      </c>
      <c r="C201" s="16"/>
      <c r="D201" s="16"/>
      <c r="E201" s="28">
        <v>1</v>
      </c>
      <c r="F201" s="28">
        <v>1</v>
      </c>
      <c r="G201" s="28">
        <v>1</v>
      </c>
      <c r="H201" s="28" t="s">
        <v>204</v>
      </c>
      <c r="I201" s="16"/>
      <c r="J201" s="16"/>
      <c r="K201" s="28">
        <v>2</v>
      </c>
      <c r="L201" s="28">
        <v>4</v>
      </c>
      <c r="M201" s="28">
        <v>1</v>
      </c>
      <c r="N201" s="28"/>
      <c r="O201" s="16"/>
      <c r="P201" s="28">
        <v>1</v>
      </c>
      <c r="Q201" s="28">
        <v>4</v>
      </c>
      <c r="R201" s="28">
        <v>1</v>
      </c>
      <c r="S201" s="28">
        <v>1</v>
      </c>
      <c r="T201" s="28">
        <v>4</v>
      </c>
      <c r="U201" s="16"/>
      <c r="V201" s="16"/>
      <c r="W201" s="28">
        <v>1</v>
      </c>
      <c r="X201" s="28">
        <v>1</v>
      </c>
      <c r="Y201" s="28">
        <v>1</v>
      </c>
      <c r="Z201" s="16"/>
      <c r="AA201" s="28">
        <v>4</v>
      </c>
      <c r="AB201" s="16"/>
      <c r="AC201" s="28">
        <v>3</v>
      </c>
      <c r="AD201" s="28">
        <v>3</v>
      </c>
      <c r="AE201" s="28">
        <v>3</v>
      </c>
      <c r="AF201" s="16"/>
      <c r="AG201" s="16"/>
      <c r="AH201" s="16"/>
    </row>
    <row r="202" spans="1:34" x14ac:dyDescent="0.35">
      <c r="A202" s="16"/>
      <c r="B202" s="28" t="s">
        <v>161</v>
      </c>
      <c r="C202" s="16"/>
      <c r="D202" s="16"/>
      <c r="E202" s="28">
        <v>5</v>
      </c>
      <c r="F202" s="28">
        <v>5</v>
      </c>
      <c r="G202" s="28">
        <v>3</v>
      </c>
      <c r="H202" s="16"/>
      <c r="I202" s="16"/>
      <c r="J202" s="16"/>
      <c r="K202" s="28">
        <v>3</v>
      </c>
      <c r="L202" s="28">
        <v>2</v>
      </c>
      <c r="M202" s="28">
        <v>1</v>
      </c>
      <c r="N202" s="28"/>
      <c r="O202" s="16"/>
      <c r="P202" s="28">
        <v>2</v>
      </c>
      <c r="Q202" s="28">
        <v>4</v>
      </c>
      <c r="R202" s="28">
        <v>3</v>
      </c>
      <c r="S202" s="28">
        <v>4</v>
      </c>
      <c r="T202" s="28">
        <v>2</v>
      </c>
      <c r="U202" s="16"/>
      <c r="V202" s="16"/>
      <c r="W202" s="28">
        <v>4</v>
      </c>
      <c r="X202" s="28">
        <v>4</v>
      </c>
      <c r="Y202" s="28">
        <v>4</v>
      </c>
      <c r="Z202" s="16"/>
      <c r="AA202" s="28">
        <v>4</v>
      </c>
      <c r="AB202" s="16"/>
      <c r="AC202" s="28">
        <v>2</v>
      </c>
      <c r="AD202" s="28">
        <v>3</v>
      </c>
      <c r="AE202" s="28">
        <v>4</v>
      </c>
      <c r="AF202" s="16"/>
      <c r="AG202" s="16"/>
      <c r="AH202" s="16"/>
    </row>
    <row r="203" spans="1:34" x14ac:dyDescent="0.35">
      <c r="A203" s="16"/>
      <c r="B203" s="28" t="s">
        <v>161</v>
      </c>
      <c r="C203" s="16"/>
      <c r="D203" s="16"/>
      <c r="E203" s="28">
        <v>4</v>
      </c>
      <c r="F203" s="28">
        <v>4</v>
      </c>
      <c r="G203" s="28">
        <v>5</v>
      </c>
      <c r="H203" s="16"/>
      <c r="I203" s="16"/>
      <c r="J203" s="16"/>
      <c r="K203" s="28">
        <v>2</v>
      </c>
      <c r="L203" s="28">
        <v>1</v>
      </c>
      <c r="M203" s="28">
        <v>2</v>
      </c>
      <c r="N203" s="28"/>
      <c r="O203" s="16"/>
      <c r="P203" s="28">
        <v>4</v>
      </c>
      <c r="Q203" s="28">
        <v>4</v>
      </c>
      <c r="R203" s="28">
        <v>4</v>
      </c>
      <c r="S203" s="28">
        <v>2</v>
      </c>
      <c r="T203" s="28">
        <v>4</v>
      </c>
      <c r="U203" s="16"/>
      <c r="V203" s="16"/>
      <c r="W203" s="28">
        <v>4</v>
      </c>
      <c r="X203" s="28">
        <v>4</v>
      </c>
      <c r="Y203" s="28">
        <v>2</v>
      </c>
      <c r="Z203" s="16"/>
      <c r="AA203" s="28">
        <v>2</v>
      </c>
      <c r="AB203" s="16"/>
      <c r="AC203" s="28">
        <v>3</v>
      </c>
      <c r="AD203" s="28">
        <v>2</v>
      </c>
      <c r="AE203" s="28">
        <v>2</v>
      </c>
      <c r="AF203" s="16"/>
      <c r="AG203" s="16"/>
      <c r="AH203" s="16"/>
    </row>
    <row r="204" spans="1:34" x14ac:dyDescent="0.35">
      <c r="A204" s="16"/>
      <c r="B204" s="28" t="s">
        <v>161</v>
      </c>
      <c r="C204" s="16"/>
      <c r="D204" s="16"/>
      <c r="E204" s="28">
        <v>4</v>
      </c>
      <c r="F204" s="28">
        <v>4</v>
      </c>
      <c r="G204" s="28">
        <v>5</v>
      </c>
      <c r="H204" s="16"/>
      <c r="I204" s="16"/>
      <c r="J204" s="16"/>
      <c r="K204" s="28">
        <v>3</v>
      </c>
      <c r="L204" s="28">
        <v>3</v>
      </c>
      <c r="M204" s="28">
        <v>1</v>
      </c>
      <c r="N204" s="28"/>
      <c r="O204" s="16"/>
      <c r="P204" s="28">
        <v>4</v>
      </c>
      <c r="Q204" s="28">
        <v>5</v>
      </c>
      <c r="R204" s="28">
        <v>4</v>
      </c>
      <c r="S204" s="28">
        <v>3</v>
      </c>
      <c r="T204" s="28">
        <v>4</v>
      </c>
      <c r="U204" s="16"/>
      <c r="V204" s="16"/>
      <c r="W204" s="28">
        <v>4</v>
      </c>
      <c r="X204" s="28">
        <v>4</v>
      </c>
      <c r="Y204" s="28">
        <v>2</v>
      </c>
      <c r="Z204" s="16"/>
      <c r="AA204" s="28">
        <v>3</v>
      </c>
      <c r="AB204" s="16"/>
      <c r="AC204" s="28">
        <v>3</v>
      </c>
      <c r="AD204" s="28">
        <v>3</v>
      </c>
      <c r="AE204" s="28">
        <v>4</v>
      </c>
      <c r="AF204" s="16"/>
      <c r="AG204" s="16"/>
      <c r="AH204" s="16"/>
    </row>
    <row r="205" spans="1:34" x14ac:dyDescent="0.35">
      <c r="A205" s="16"/>
      <c r="B205" s="28" t="s">
        <v>161</v>
      </c>
      <c r="C205" s="16"/>
      <c r="D205" s="16"/>
      <c r="E205" s="28">
        <v>3</v>
      </c>
      <c r="F205" s="28">
        <v>5</v>
      </c>
      <c r="G205" s="28">
        <v>3</v>
      </c>
      <c r="H205" s="28" t="s">
        <v>205</v>
      </c>
      <c r="I205" s="16"/>
      <c r="J205" s="16"/>
      <c r="K205" s="28">
        <v>4</v>
      </c>
      <c r="L205" s="28">
        <v>2</v>
      </c>
      <c r="M205" s="28">
        <v>1</v>
      </c>
      <c r="N205" s="28"/>
      <c r="O205" s="16"/>
      <c r="P205" s="28">
        <v>5</v>
      </c>
      <c r="Q205" s="28">
        <v>5</v>
      </c>
      <c r="R205" s="28">
        <v>3</v>
      </c>
      <c r="S205" s="28">
        <v>1</v>
      </c>
      <c r="T205" s="28">
        <v>5</v>
      </c>
      <c r="U205" s="16"/>
      <c r="V205" s="16"/>
      <c r="W205" s="28">
        <v>3</v>
      </c>
      <c r="X205" s="28">
        <v>3</v>
      </c>
      <c r="Y205" s="28">
        <v>1</v>
      </c>
      <c r="Z205" s="16"/>
      <c r="AA205" s="28">
        <v>3</v>
      </c>
      <c r="AB205" s="16"/>
      <c r="AC205" s="28">
        <v>3</v>
      </c>
      <c r="AD205" s="28">
        <v>2</v>
      </c>
      <c r="AE205" s="28">
        <v>3</v>
      </c>
      <c r="AF205" s="16"/>
      <c r="AG205" s="16"/>
      <c r="AH205" s="16"/>
    </row>
    <row r="206" spans="1:34" x14ac:dyDescent="0.35">
      <c r="A206" s="16"/>
      <c r="B206" s="28" t="s">
        <v>161</v>
      </c>
      <c r="C206" s="16"/>
      <c r="D206" s="16"/>
      <c r="E206" s="28">
        <v>1</v>
      </c>
      <c r="F206" s="28">
        <v>1</v>
      </c>
      <c r="G206" s="28">
        <v>1</v>
      </c>
      <c r="H206" s="28" t="s">
        <v>206</v>
      </c>
      <c r="I206" s="16"/>
      <c r="J206" s="16"/>
      <c r="K206" s="28">
        <v>1</v>
      </c>
      <c r="L206" s="28">
        <v>1</v>
      </c>
      <c r="M206" s="28">
        <v>1</v>
      </c>
      <c r="N206" s="28"/>
      <c r="O206" s="16"/>
      <c r="P206" s="28">
        <v>1</v>
      </c>
      <c r="Q206" s="28">
        <v>5</v>
      </c>
      <c r="R206" s="28">
        <v>1</v>
      </c>
      <c r="S206" s="28">
        <v>1</v>
      </c>
      <c r="T206" s="28">
        <v>1</v>
      </c>
      <c r="U206" s="16"/>
      <c r="V206" s="16"/>
      <c r="W206" s="28">
        <v>1</v>
      </c>
      <c r="X206" s="28">
        <v>1</v>
      </c>
      <c r="Y206" s="28">
        <v>1</v>
      </c>
      <c r="Z206" s="16"/>
      <c r="AA206" s="28">
        <v>1</v>
      </c>
      <c r="AB206" s="16"/>
      <c r="AC206" s="28">
        <v>1</v>
      </c>
      <c r="AD206" s="28">
        <v>1</v>
      </c>
      <c r="AE206" s="28">
        <v>1</v>
      </c>
      <c r="AF206" s="16"/>
      <c r="AG206" s="16"/>
      <c r="AH206" s="16"/>
    </row>
    <row r="207" spans="1:34" x14ac:dyDescent="0.35">
      <c r="A207" s="16"/>
      <c r="B207" s="28" t="s">
        <v>161</v>
      </c>
      <c r="C207" s="16"/>
      <c r="D207" s="16"/>
      <c r="E207" s="28">
        <v>4</v>
      </c>
      <c r="F207" s="28">
        <v>1</v>
      </c>
      <c r="G207" s="28">
        <v>3</v>
      </c>
      <c r="H207" s="16"/>
      <c r="I207" s="16"/>
      <c r="J207" s="16"/>
      <c r="K207" s="28">
        <v>2</v>
      </c>
      <c r="L207" s="28">
        <v>3</v>
      </c>
      <c r="M207" s="28">
        <v>1</v>
      </c>
      <c r="N207" s="28"/>
      <c r="O207" s="16"/>
      <c r="P207" s="28">
        <v>3</v>
      </c>
      <c r="Q207" s="28">
        <v>4</v>
      </c>
      <c r="R207" s="28">
        <v>1</v>
      </c>
      <c r="S207" s="28">
        <v>4</v>
      </c>
      <c r="T207" s="28">
        <v>3</v>
      </c>
      <c r="U207" s="16"/>
      <c r="V207" s="16"/>
      <c r="W207" s="28">
        <v>2</v>
      </c>
      <c r="X207" s="28">
        <v>1</v>
      </c>
      <c r="Y207" s="28">
        <v>3</v>
      </c>
      <c r="Z207" s="16"/>
      <c r="AA207" s="28">
        <v>2</v>
      </c>
      <c r="AB207" s="16"/>
      <c r="AC207" s="28">
        <v>2</v>
      </c>
      <c r="AD207" s="28">
        <v>2</v>
      </c>
      <c r="AE207" s="28">
        <v>3</v>
      </c>
      <c r="AF207" s="16"/>
      <c r="AG207" s="16"/>
      <c r="AH207" s="16"/>
    </row>
    <row r="208" spans="1:34" x14ac:dyDescent="0.35">
      <c r="A208" s="16"/>
      <c r="B208" s="28" t="s">
        <v>161</v>
      </c>
      <c r="C208" s="16"/>
      <c r="D208" s="16"/>
      <c r="E208" s="28">
        <v>4</v>
      </c>
      <c r="F208" s="28">
        <v>1</v>
      </c>
      <c r="G208" s="28">
        <v>3</v>
      </c>
      <c r="H208" s="28" t="s">
        <v>207</v>
      </c>
      <c r="I208" s="16"/>
      <c r="J208" s="16"/>
      <c r="K208" s="28">
        <v>3</v>
      </c>
      <c r="L208" s="28">
        <v>1</v>
      </c>
      <c r="M208" s="28">
        <v>1</v>
      </c>
      <c r="N208" s="28"/>
      <c r="O208" s="16"/>
      <c r="P208" s="28">
        <v>4</v>
      </c>
      <c r="Q208" s="28">
        <v>5</v>
      </c>
      <c r="R208" s="28">
        <v>3</v>
      </c>
      <c r="S208" s="28">
        <v>4</v>
      </c>
      <c r="T208" s="28">
        <v>3</v>
      </c>
      <c r="U208" s="16"/>
      <c r="V208" s="16"/>
      <c r="W208" s="28">
        <v>2</v>
      </c>
      <c r="X208" s="28">
        <v>4</v>
      </c>
      <c r="Y208" s="28">
        <v>3</v>
      </c>
      <c r="Z208" s="16"/>
      <c r="AA208" s="28">
        <v>3</v>
      </c>
      <c r="AB208" s="16"/>
      <c r="AC208" s="28">
        <v>4</v>
      </c>
      <c r="AD208" s="28">
        <v>4</v>
      </c>
      <c r="AE208" s="28">
        <v>4</v>
      </c>
      <c r="AF208" s="16"/>
      <c r="AG208" s="16"/>
      <c r="AH208" s="16"/>
    </row>
    <row r="209" spans="1:34" x14ac:dyDescent="0.35">
      <c r="A209" s="16"/>
      <c r="B209" s="28" t="s">
        <v>161</v>
      </c>
      <c r="C209" s="16"/>
      <c r="D209" s="16"/>
      <c r="E209" s="28">
        <v>5</v>
      </c>
      <c r="F209" s="28">
        <v>5</v>
      </c>
      <c r="G209" s="28">
        <v>5</v>
      </c>
      <c r="H209" s="28" t="s">
        <v>208</v>
      </c>
      <c r="I209" s="16"/>
      <c r="J209" s="16"/>
      <c r="K209" s="28">
        <v>3</v>
      </c>
      <c r="L209" s="28">
        <v>1</v>
      </c>
      <c r="M209" s="28">
        <v>1</v>
      </c>
      <c r="N209" s="28"/>
      <c r="O209" s="16"/>
      <c r="P209" s="28">
        <v>4</v>
      </c>
      <c r="Q209" s="28">
        <v>5</v>
      </c>
      <c r="R209" s="28">
        <v>5</v>
      </c>
      <c r="S209" s="28">
        <v>3</v>
      </c>
      <c r="T209" s="28">
        <v>5</v>
      </c>
      <c r="U209" s="16"/>
      <c r="V209" s="16"/>
      <c r="W209" s="28">
        <v>5</v>
      </c>
      <c r="X209" s="28">
        <v>5</v>
      </c>
      <c r="Y209" s="28">
        <v>5</v>
      </c>
      <c r="Z209" s="16"/>
      <c r="AA209" s="28">
        <v>5</v>
      </c>
      <c r="AB209" s="16"/>
      <c r="AC209" s="28">
        <v>5</v>
      </c>
      <c r="AD209" s="28">
        <v>3</v>
      </c>
      <c r="AE209" s="28">
        <v>5</v>
      </c>
      <c r="AF209" s="16"/>
      <c r="AG209" s="16"/>
      <c r="AH209" s="16"/>
    </row>
    <row r="210" spans="1:34" x14ac:dyDescent="0.35">
      <c r="A210" s="16"/>
      <c r="B210" s="28" t="s">
        <v>161</v>
      </c>
      <c r="C210" s="16"/>
      <c r="D210" s="16"/>
      <c r="E210" s="28">
        <v>3</v>
      </c>
      <c r="F210" s="28">
        <v>2</v>
      </c>
      <c r="G210" s="28">
        <v>5</v>
      </c>
      <c r="H210" s="28" t="s">
        <v>209</v>
      </c>
      <c r="I210" s="16"/>
      <c r="J210" s="16"/>
      <c r="K210" s="28">
        <v>1</v>
      </c>
      <c r="L210" s="28">
        <v>1</v>
      </c>
      <c r="M210" s="28">
        <v>2</v>
      </c>
      <c r="N210" s="28"/>
      <c r="O210" s="16"/>
      <c r="P210" s="28">
        <v>3</v>
      </c>
      <c r="Q210" s="28">
        <v>5</v>
      </c>
      <c r="R210" s="28">
        <v>5</v>
      </c>
      <c r="S210" s="28">
        <v>2</v>
      </c>
      <c r="T210" s="28">
        <v>5</v>
      </c>
      <c r="U210" s="16"/>
      <c r="V210" s="16"/>
      <c r="W210" s="28">
        <v>1</v>
      </c>
      <c r="X210" s="28">
        <v>4</v>
      </c>
      <c r="Y210" s="28">
        <v>1</v>
      </c>
      <c r="Z210" s="16"/>
      <c r="AA210" s="28">
        <v>2</v>
      </c>
      <c r="AB210" s="16"/>
      <c r="AC210" s="28">
        <v>4</v>
      </c>
      <c r="AD210" s="28">
        <v>4</v>
      </c>
      <c r="AE210" s="28">
        <v>3</v>
      </c>
      <c r="AF210" s="16"/>
      <c r="AG210" s="16"/>
      <c r="AH210" s="16"/>
    </row>
    <row r="211" spans="1:34" x14ac:dyDescent="0.35">
      <c r="A211" s="16"/>
      <c r="B211" s="28" t="s">
        <v>161</v>
      </c>
      <c r="C211" s="16"/>
      <c r="D211" s="16"/>
      <c r="E211" s="28">
        <v>3</v>
      </c>
      <c r="F211" s="28">
        <v>4</v>
      </c>
      <c r="G211" s="28">
        <v>5</v>
      </c>
      <c r="H211" s="16"/>
      <c r="I211" s="16"/>
      <c r="J211" s="16"/>
      <c r="K211" s="28">
        <v>5</v>
      </c>
      <c r="L211" s="28">
        <v>1</v>
      </c>
      <c r="M211" s="28">
        <v>1</v>
      </c>
      <c r="N211" s="28"/>
      <c r="O211" s="16"/>
      <c r="P211" s="28">
        <v>3</v>
      </c>
      <c r="Q211" s="28">
        <v>4</v>
      </c>
      <c r="R211" s="28">
        <v>3</v>
      </c>
      <c r="S211" s="28">
        <v>2</v>
      </c>
      <c r="T211" s="28">
        <v>5</v>
      </c>
      <c r="U211" s="16"/>
      <c r="V211" s="16"/>
      <c r="W211" s="28">
        <v>4</v>
      </c>
      <c r="X211" s="28">
        <v>3</v>
      </c>
      <c r="Y211" s="28">
        <v>3</v>
      </c>
      <c r="Z211" s="16"/>
      <c r="AA211" s="28">
        <v>3</v>
      </c>
      <c r="AB211" s="16"/>
      <c r="AC211" s="28">
        <v>3</v>
      </c>
      <c r="AD211" s="28">
        <v>4</v>
      </c>
      <c r="AE211" s="28">
        <v>4</v>
      </c>
      <c r="AF211" s="16"/>
      <c r="AG211" s="16"/>
      <c r="AH211" s="16"/>
    </row>
    <row r="212" spans="1:34" x14ac:dyDescent="0.35">
      <c r="A212" s="16"/>
      <c r="B212" s="28" t="s">
        <v>161</v>
      </c>
      <c r="C212" s="16"/>
      <c r="D212" s="16"/>
      <c r="E212" s="28">
        <v>5</v>
      </c>
      <c r="F212" s="28">
        <v>4</v>
      </c>
      <c r="G212" s="28">
        <v>2</v>
      </c>
      <c r="H212" s="16"/>
      <c r="I212" s="16"/>
      <c r="J212" s="16"/>
      <c r="K212" s="28">
        <v>3</v>
      </c>
      <c r="L212" s="28">
        <v>1</v>
      </c>
      <c r="M212" s="28">
        <v>3</v>
      </c>
      <c r="N212" s="28"/>
      <c r="O212" s="16"/>
      <c r="P212" s="28">
        <v>4</v>
      </c>
      <c r="Q212" s="28">
        <v>5</v>
      </c>
      <c r="R212" s="28">
        <v>2</v>
      </c>
      <c r="S212" s="28">
        <v>1</v>
      </c>
      <c r="T212" s="28">
        <v>3</v>
      </c>
      <c r="U212" s="16"/>
      <c r="V212" s="16"/>
      <c r="W212" s="28">
        <v>4</v>
      </c>
      <c r="X212" s="28">
        <v>4</v>
      </c>
      <c r="Y212" s="28">
        <v>1</v>
      </c>
      <c r="Z212" s="16"/>
      <c r="AA212" s="28">
        <v>3</v>
      </c>
      <c r="AB212" s="16"/>
      <c r="AC212" s="28">
        <v>3</v>
      </c>
      <c r="AD212" s="28">
        <v>3</v>
      </c>
      <c r="AE212" s="28">
        <v>1</v>
      </c>
      <c r="AF212" s="16"/>
      <c r="AG212" s="16"/>
      <c r="AH212" s="16"/>
    </row>
    <row r="213" spans="1:34" x14ac:dyDescent="0.35">
      <c r="A213" s="16"/>
      <c r="B213" s="28" t="s">
        <v>161</v>
      </c>
      <c r="C213" s="16"/>
      <c r="D213" s="16"/>
      <c r="E213" s="28">
        <v>3</v>
      </c>
      <c r="F213" s="28">
        <v>5</v>
      </c>
      <c r="G213" s="28">
        <v>2</v>
      </c>
      <c r="H213" s="16"/>
      <c r="I213" s="16"/>
      <c r="J213" s="16"/>
      <c r="K213" s="28">
        <v>2</v>
      </c>
      <c r="L213" s="28">
        <v>2</v>
      </c>
      <c r="M213" s="28">
        <v>4</v>
      </c>
      <c r="N213" s="28"/>
      <c r="O213" s="16"/>
      <c r="P213" s="28">
        <v>3</v>
      </c>
      <c r="Q213" s="28">
        <v>2</v>
      </c>
      <c r="R213" s="28">
        <v>2</v>
      </c>
      <c r="S213" s="28">
        <v>5</v>
      </c>
      <c r="T213" s="28">
        <v>2</v>
      </c>
      <c r="U213" s="16"/>
      <c r="V213" s="16"/>
      <c r="W213" s="28">
        <v>2</v>
      </c>
      <c r="X213" s="28">
        <v>3</v>
      </c>
      <c r="Y213" s="28">
        <v>1</v>
      </c>
      <c r="Z213" s="16"/>
      <c r="AA213" s="28">
        <v>4</v>
      </c>
      <c r="AB213" s="16"/>
      <c r="AC213" s="28">
        <v>2</v>
      </c>
      <c r="AD213" s="28">
        <v>2</v>
      </c>
      <c r="AE213" s="28">
        <v>5</v>
      </c>
      <c r="AF213" s="16"/>
      <c r="AG213" s="16"/>
      <c r="AH213" s="16"/>
    </row>
    <row r="214" spans="1:34" x14ac:dyDescent="0.35">
      <c r="A214" s="16"/>
      <c r="B214" s="28" t="s">
        <v>161</v>
      </c>
      <c r="C214" s="16"/>
      <c r="D214" s="16"/>
      <c r="E214" s="28">
        <v>5</v>
      </c>
      <c r="F214" s="28">
        <v>5</v>
      </c>
      <c r="G214" s="28">
        <v>5</v>
      </c>
      <c r="H214" s="16"/>
      <c r="I214" s="16"/>
      <c r="J214" s="16"/>
      <c r="K214" s="28">
        <v>1</v>
      </c>
      <c r="L214" s="28">
        <v>1</v>
      </c>
      <c r="M214" s="28">
        <v>1</v>
      </c>
      <c r="N214" s="28"/>
      <c r="O214" s="16"/>
      <c r="P214" s="28">
        <v>4</v>
      </c>
      <c r="Q214" s="28">
        <v>4</v>
      </c>
      <c r="R214" s="28">
        <v>4</v>
      </c>
      <c r="S214" s="28">
        <v>1</v>
      </c>
      <c r="T214" s="28">
        <v>5</v>
      </c>
      <c r="U214" s="16"/>
      <c r="V214" s="16"/>
      <c r="W214" s="28">
        <v>4</v>
      </c>
      <c r="X214" s="28">
        <v>4</v>
      </c>
      <c r="Y214" s="28">
        <v>2</v>
      </c>
      <c r="Z214" s="16"/>
      <c r="AA214" s="28">
        <v>3</v>
      </c>
      <c r="AB214" s="16"/>
      <c r="AC214" s="28">
        <v>4</v>
      </c>
      <c r="AD214" s="28">
        <v>3</v>
      </c>
      <c r="AE214" s="28">
        <v>3</v>
      </c>
      <c r="AF214" s="16"/>
      <c r="AG214" s="16"/>
      <c r="AH214" s="16"/>
    </row>
    <row r="215" spans="1:34" x14ac:dyDescent="0.35">
      <c r="A215" s="16"/>
      <c r="B215" s="28" t="s">
        <v>161</v>
      </c>
      <c r="C215" s="16"/>
      <c r="D215" s="16"/>
      <c r="E215" s="28">
        <v>5</v>
      </c>
      <c r="F215" s="28">
        <v>5</v>
      </c>
      <c r="G215" s="28">
        <v>5</v>
      </c>
      <c r="H215" s="28" t="s">
        <v>86</v>
      </c>
      <c r="I215" s="16"/>
      <c r="J215" s="16"/>
      <c r="K215" s="28">
        <v>3</v>
      </c>
      <c r="L215" s="28">
        <v>4</v>
      </c>
      <c r="M215" s="28">
        <v>4</v>
      </c>
      <c r="N215" s="28"/>
      <c r="O215" s="16"/>
      <c r="P215" s="28">
        <v>5</v>
      </c>
      <c r="Q215" s="28">
        <v>5</v>
      </c>
      <c r="R215" s="28">
        <v>5</v>
      </c>
      <c r="S215" s="28">
        <v>3</v>
      </c>
      <c r="T215" s="28">
        <v>5</v>
      </c>
      <c r="U215" s="16"/>
      <c r="V215" s="16"/>
      <c r="W215" s="28">
        <v>4</v>
      </c>
      <c r="X215" s="28">
        <v>5</v>
      </c>
      <c r="Y215" s="28">
        <v>4</v>
      </c>
      <c r="Z215" s="16"/>
      <c r="AA215" s="28">
        <v>5</v>
      </c>
      <c r="AB215" s="16"/>
      <c r="AC215" s="28">
        <v>5</v>
      </c>
      <c r="AD215" s="28">
        <v>5</v>
      </c>
      <c r="AE215" s="28">
        <v>5</v>
      </c>
      <c r="AF215" s="16"/>
      <c r="AG215" s="16"/>
      <c r="AH215" s="16"/>
    </row>
    <row r="216" spans="1:34" x14ac:dyDescent="0.35">
      <c r="A216" s="16"/>
      <c r="B216" s="28" t="s">
        <v>161</v>
      </c>
      <c r="C216" s="16"/>
      <c r="D216" s="16"/>
      <c r="E216" s="28">
        <v>4</v>
      </c>
      <c r="F216" s="28">
        <v>5</v>
      </c>
      <c r="G216" s="28">
        <v>5</v>
      </c>
      <c r="H216" s="28" t="s">
        <v>86</v>
      </c>
      <c r="I216" s="16"/>
      <c r="J216" s="16"/>
      <c r="K216" s="28">
        <v>3</v>
      </c>
      <c r="L216" s="28">
        <v>3</v>
      </c>
      <c r="M216" s="28">
        <v>3</v>
      </c>
      <c r="N216" s="28"/>
      <c r="O216" s="16"/>
      <c r="P216" s="28">
        <v>4</v>
      </c>
      <c r="Q216" s="28">
        <v>4</v>
      </c>
      <c r="R216" s="28">
        <v>4</v>
      </c>
      <c r="S216" s="28">
        <v>4</v>
      </c>
      <c r="T216" s="28">
        <v>4</v>
      </c>
      <c r="U216" s="16"/>
      <c r="V216" s="16"/>
      <c r="W216" s="28">
        <v>3</v>
      </c>
      <c r="X216" s="28">
        <v>4</v>
      </c>
      <c r="Y216" s="28">
        <v>3</v>
      </c>
      <c r="Z216" s="16"/>
      <c r="AA216" s="28">
        <v>3</v>
      </c>
      <c r="AB216" s="16"/>
      <c r="AC216" s="28">
        <v>3</v>
      </c>
      <c r="AD216" s="28">
        <v>4</v>
      </c>
      <c r="AE216" s="28">
        <v>4</v>
      </c>
      <c r="AF216" s="16"/>
      <c r="AG216" s="16"/>
      <c r="AH216" s="16"/>
    </row>
    <row r="217" spans="1:34" x14ac:dyDescent="0.35">
      <c r="A217" s="16"/>
      <c r="B217" s="28" t="s">
        <v>161</v>
      </c>
      <c r="C217" s="16"/>
      <c r="D217" s="16"/>
      <c r="E217" s="28">
        <v>3</v>
      </c>
      <c r="F217" s="28">
        <v>4</v>
      </c>
      <c r="G217" s="28">
        <v>4</v>
      </c>
      <c r="H217" s="16"/>
      <c r="I217" s="16"/>
      <c r="J217" s="16"/>
      <c r="K217" s="28">
        <v>3</v>
      </c>
      <c r="L217" s="28">
        <v>3</v>
      </c>
      <c r="M217" s="28">
        <v>3</v>
      </c>
      <c r="N217" s="28"/>
      <c r="O217" s="16"/>
      <c r="P217" s="28">
        <v>2</v>
      </c>
      <c r="Q217" s="28">
        <v>4</v>
      </c>
      <c r="R217" s="28">
        <v>3</v>
      </c>
      <c r="S217" s="28">
        <v>1</v>
      </c>
      <c r="T217" s="28">
        <v>3</v>
      </c>
      <c r="U217" s="16"/>
      <c r="V217" s="16"/>
      <c r="W217" s="28">
        <v>2</v>
      </c>
      <c r="X217" s="28">
        <v>2</v>
      </c>
      <c r="Y217" s="28">
        <v>1</v>
      </c>
      <c r="Z217" s="16"/>
      <c r="AA217" s="28">
        <v>3</v>
      </c>
      <c r="AB217" s="16"/>
      <c r="AC217" s="28">
        <v>2</v>
      </c>
      <c r="AD217" s="28">
        <v>2</v>
      </c>
      <c r="AE217" s="28">
        <v>3</v>
      </c>
      <c r="AF217" s="16"/>
      <c r="AG217" s="16"/>
      <c r="AH217" s="16"/>
    </row>
    <row r="218" spans="1:34" x14ac:dyDescent="0.35">
      <c r="A218" s="16"/>
      <c r="B218" s="28" t="s">
        <v>161</v>
      </c>
      <c r="C218" s="16"/>
      <c r="D218" s="16"/>
      <c r="E218" s="28">
        <v>1</v>
      </c>
      <c r="F218" s="28">
        <v>3</v>
      </c>
      <c r="G218" s="28">
        <v>5</v>
      </c>
      <c r="H218" s="28" t="s">
        <v>86</v>
      </c>
      <c r="I218" s="16"/>
      <c r="J218" s="16"/>
      <c r="K218" s="28">
        <v>3</v>
      </c>
      <c r="L218" s="28">
        <v>1</v>
      </c>
      <c r="M218" s="28">
        <v>1</v>
      </c>
      <c r="N218" s="28"/>
      <c r="O218" s="16"/>
      <c r="P218" s="28">
        <v>5</v>
      </c>
      <c r="Q218" s="28">
        <v>5</v>
      </c>
      <c r="R218" s="28">
        <v>4</v>
      </c>
      <c r="S218" s="28">
        <v>1</v>
      </c>
      <c r="T218" s="28">
        <v>5</v>
      </c>
      <c r="U218" s="16"/>
      <c r="V218" s="16"/>
      <c r="W218" s="28">
        <v>1</v>
      </c>
      <c r="X218" s="28">
        <v>3</v>
      </c>
      <c r="Y218" s="28">
        <v>1</v>
      </c>
      <c r="Z218" s="16"/>
      <c r="AA218" s="28">
        <v>1</v>
      </c>
      <c r="AB218" s="16"/>
      <c r="AC218" s="28">
        <v>2</v>
      </c>
      <c r="AD218" s="28">
        <v>2</v>
      </c>
      <c r="AE218" s="28">
        <v>3</v>
      </c>
      <c r="AF218" s="16"/>
      <c r="AG218" s="16"/>
      <c r="AH218" s="16"/>
    </row>
    <row r="219" spans="1:34" x14ac:dyDescent="0.35">
      <c r="A219" s="16"/>
      <c r="B219" s="28" t="s">
        <v>161</v>
      </c>
      <c r="C219" s="16"/>
      <c r="D219" s="16"/>
      <c r="E219" s="28">
        <v>3</v>
      </c>
      <c r="F219" s="28">
        <v>4</v>
      </c>
      <c r="G219" s="28">
        <v>4</v>
      </c>
      <c r="H219" s="28" t="s">
        <v>86</v>
      </c>
      <c r="I219" s="16"/>
      <c r="J219" s="16"/>
      <c r="K219" s="28">
        <v>1</v>
      </c>
      <c r="L219" s="28">
        <v>1</v>
      </c>
      <c r="M219" s="28">
        <v>1</v>
      </c>
      <c r="N219" s="28"/>
      <c r="O219" s="16"/>
      <c r="P219" s="28">
        <v>4</v>
      </c>
      <c r="Q219" s="28">
        <v>5</v>
      </c>
      <c r="R219" s="28">
        <v>1</v>
      </c>
      <c r="S219" s="28">
        <v>1</v>
      </c>
      <c r="T219" s="28">
        <v>3</v>
      </c>
      <c r="U219" s="16"/>
      <c r="V219" s="16"/>
      <c r="W219" s="28">
        <v>1</v>
      </c>
      <c r="X219" s="28">
        <v>1</v>
      </c>
      <c r="Y219" s="28">
        <v>1</v>
      </c>
      <c r="Z219" s="16"/>
      <c r="AA219" s="28">
        <v>2</v>
      </c>
      <c r="AB219" s="16"/>
      <c r="AC219" s="28">
        <v>3</v>
      </c>
      <c r="AD219" s="28">
        <v>3</v>
      </c>
      <c r="AE219" s="28">
        <v>4</v>
      </c>
      <c r="AF219" s="16"/>
      <c r="AG219" s="16"/>
      <c r="AH219" s="16"/>
    </row>
    <row r="220" spans="1:34" x14ac:dyDescent="0.35">
      <c r="A220" s="16"/>
      <c r="B220" s="28" t="s">
        <v>161</v>
      </c>
      <c r="C220" s="16"/>
      <c r="D220" s="16"/>
      <c r="E220" s="28">
        <v>3</v>
      </c>
      <c r="F220" s="28">
        <v>3</v>
      </c>
      <c r="G220" s="28">
        <v>3</v>
      </c>
      <c r="H220" s="16"/>
      <c r="I220" s="16"/>
      <c r="J220" s="16"/>
      <c r="K220" s="28">
        <v>4</v>
      </c>
      <c r="L220" s="28">
        <v>4</v>
      </c>
      <c r="M220" s="28">
        <v>2</v>
      </c>
      <c r="N220" s="28"/>
      <c r="O220" s="16"/>
      <c r="P220" s="28">
        <v>3</v>
      </c>
      <c r="Q220" s="28">
        <v>4</v>
      </c>
      <c r="R220" s="28">
        <v>3</v>
      </c>
      <c r="S220" s="28">
        <v>3</v>
      </c>
      <c r="T220" s="28">
        <v>4</v>
      </c>
      <c r="U220" s="16"/>
      <c r="V220" s="16"/>
      <c r="W220" s="28">
        <v>2</v>
      </c>
      <c r="X220" s="28">
        <v>2</v>
      </c>
      <c r="Y220" s="28">
        <v>3</v>
      </c>
      <c r="Z220" s="16"/>
      <c r="AA220" s="28">
        <v>3</v>
      </c>
      <c r="AB220" s="16"/>
      <c r="AC220" s="28">
        <v>4</v>
      </c>
      <c r="AD220" s="28">
        <v>4</v>
      </c>
      <c r="AE220" s="28">
        <v>4</v>
      </c>
      <c r="AF220" s="16"/>
      <c r="AG220" s="16"/>
      <c r="AH220" s="16"/>
    </row>
    <row r="221" spans="1:34" x14ac:dyDescent="0.35">
      <c r="A221" s="16"/>
      <c r="B221" s="28" t="s">
        <v>161</v>
      </c>
      <c r="C221" s="16"/>
      <c r="D221" s="16"/>
      <c r="E221" s="28">
        <v>2</v>
      </c>
      <c r="F221" s="28">
        <v>3</v>
      </c>
      <c r="G221" s="28">
        <v>1</v>
      </c>
      <c r="H221" s="16"/>
      <c r="I221" s="16"/>
      <c r="J221" s="16"/>
      <c r="K221" s="28">
        <v>1</v>
      </c>
      <c r="L221" s="28">
        <v>1</v>
      </c>
      <c r="M221" s="28">
        <v>2</v>
      </c>
      <c r="N221" s="28"/>
      <c r="O221" s="16"/>
      <c r="P221" s="28">
        <v>1</v>
      </c>
      <c r="Q221" s="28">
        <v>3</v>
      </c>
      <c r="R221" s="28">
        <v>1</v>
      </c>
      <c r="S221" s="28">
        <v>3</v>
      </c>
      <c r="T221" s="28">
        <v>3</v>
      </c>
      <c r="U221" s="16"/>
      <c r="V221" s="16"/>
      <c r="W221" s="28">
        <v>1</v>
      </c>
      <c r="X221" s="28">
        <v>2</v>
      </c>
      <c r="Y221" s="28">
        <v>1</v>
      </c>
      <c r="Z221" s="16"/>
      <c r="AA221" s="28">
        <v>3</v>
      </c>
      <c r="AB221" s="16"/>
      <c r="AC221" s="28">
        <v>3</v>
      </c>
      <c r="AD221" s="28">
        <v>3</v>
      </c>
      <c r="AE221" s="28">
        <v>3</v>
      </c>
      <c r="AF221" s="16"/>
      <c r="AG221" s="16"/>
      <c r="AH221" s="16"/>
    </row>
    <row r="222" spans="1:34" x14ac:dyDescent="0.35">
      <c r="A222" s="16"/>
      <c r="B222" s="28" t="s">
        <v>161</v>
      </c>
      <c r="C222" s="16"/>
      <c r="D222" s="16"/>
      <c r="E222" s="28">
        <v>3</v>
      </c>
      <c r="F222" s="28">
        <v>3</v>
      </c>
      <c r="G222" s="28">
        <v>3</v>
      </c>
      <c r="H222" s="28" t="s">
        <v>86</v>
      </c>
      <c r="I222" s="16"/>
      <c r="J222" s="16"/>
      <c r="K222" s="28">
        <v>3</v>
      </c>
      <c r="L222" s="28">
        <v>1</v>
      </c>
      <c r="M222" s="28">
        <v>1</v>
      </c>
      <c r="N222" s="28"/>
      <c r="O222" s="16"/>
      <c r="P222" s="28">
        <v>1</v>
      </c>
      <c r="Q222" s="28">
        <v>3</v>
      </c>
      <c r="R222" s="28">
        <v>3</v>
      </c>
      <c r="S222" s="28">
        <v>1</v>
      </c>
      <c r="T222" s="28">
        <v>5</v>
      </c>
      <c r="U222" s="16"/>
      <c r="V222" s="16"/>
      <c r="W222" s="28">
        <v>1</v>
      </c>
      <c r="X222" s="28">
        <v>3</v>
      </c>
      <c r="Y222" s="28">
        <v>1</v>
      </c>
      <c r="Z222" s="16"/>
      <c r="AA222" s="28">
        <v>1</v>
      </c>
      <c r="AB222" s="16"/>
      <c r="AC222" s="28">
        <v>1</v>
      </c>
      <c r="AD222" s="28">
        <v>1</v>
      </c>
      <c r="AE222" s="28">
        <v>1</v>
      </c>
      <c r="AF222" s="16"/>
      <c r="AG222" s="16"/>
      <c r="AH222" s="16"/>
    </row>
    <row r="223" spans="1:34" x14ac:dyDescent="0.35">
      <c r="A223" s="16"/>
      <c r="B223" s="28" t="s">
        <v>161</v>
      </c>
      <c r="C223" s="16"/>
      <c r="D223" s="16"/>
      <c r="E223" s="28">
        <v>2</v>
      </c>
      <c r="F223" s="28">
        <v>3</v>
      </c>
      <c r="G223" s="28">
        <v>5</v>
      </c>
      <c r="H223" s="16"/>
      <c r="I223" s="16"/>
      <c r="J223" s="16"/>
      <c r="K223" s="28">
        <v>4</v>
      </c>
      <c r="L223" s="28">
        <v>4</v>
      </c>
      <c r="M223" s="28">
        <v>1</v>
      </c>
      <c r="N223" s="28"/>
      <c r="O223" s="16"/>
      <c r="P223" s="28">
        <v>5</v>
      </c>
      <c r="Q223" s="28">
        <v>5</v>
      </c>
      <c r="R223" s="28">
        <v>2</v>
      </c>
      <c r="S223" s="28">
        <v>1</v>
      </c>
      <c r="T223" s="28">
        <v>5</v>
      </c>
      <c r="U223" s="16"/>
      <c r="V223" s="16"/>
      <c r="W223" s="28">
        <v>2</v>
      </c>
      <c r="X223" s="28">
        <v>2</v>
      </c>
      <c r="Y223" s="28">
        <v>1</v>
      </c>
      <c r="Z223" s="16"/>
      <c r="AA223" s="28">
        <v>2</v>
      </c>
      <c r="AB223" s="16"/>
      <c r="AC223" s="28">
        <v>2</v>
      </c>
      <c r="AD223" s="28">
        <v>2</v>
      </c>
      <c r="AE223" s="28">
        <v>2</v>
      </c>
      <c r="AF223" s="16"/>
      <c r="AG223" s="16"/>
      <c r="AH223" s="16"/>
    </row>
    <row r="224" spans="1:34" x14ac:dyDescent="0.35">
      <c r="A224" s="16"/>
      <c r="B224" s="28" t="s">
        <v>161</v>
      </c>
      <c r="C224" s="16"/>
      <c r="D224" s="16"/>
      <c r="E224" s="28">
        <v>4</v>
      </c>
      <c r="F224" s="28">
        <v>3</v>
      </c>
      <c r="G224" s="28">
        <v>5</v>
      </c>
      <c r="H224" s="16"/>
      <c r="I224" s="16"/>
      <c r="J224" s="16"/>
      <c r="K224" s="28">
        <v>4</v>
      </c>
      <c r="L224" s="28">
        <v>3</v>
      </c>
      <c r="M224" s="28">
        <v>3</v>
      </c>
      <c r="N224" s="28"/>
      <c r="O224" s="16"/>
      <c r="P224" s="28">
        <v>3</v>
      </c>
      <c r="Q224" s="28">
        <v>5</v>
      </c>
      <c r="R224" s="28">
        <v>1</v>
      </c>
      <c r="S224" s="28">
        <v>1</v>
      </c>
      <c r="T224" s="28">
        <v>5</v>
      </c>
      <c r="U224" s="16"/>
      <c r="V224" s="16"/>
      <c r="W224" s="28">
        <v>2</v>
      </c>
      <c r="X224" s="28">
        <v>3</v>
      </c>
      <c r="Y224" s="28">
        <v>3</v>
      </c>
      <c r="Z224" s="16"/>
      <c r="AA224" s="28">
        <v>4</v>
      </c>
      <c r="AB224" s="16"/>
      <c r="AC224" s="28">
        <v>4</v>
      </c>
      <c r="AD224" s="28">
        <v>2</v>
      </c>
      <c r="AE224" s="28">
        <v>5</v>
      </c>
      <c r="AF224" s="16"/>
      <c r="AG224" s="16"/>
      <c r="AH224" s="16"/>
    </row>
    <row r="225" spans="1:34" x14ac:dyDescent="0.35">
      <c r="A225" s="16"/>
      <c r="B225" s="28" t="s">
        <v>161</v>
      </c>
      <c r="C225" s="16"/>
      <c r="D225" s="16"/>
      <c r="E225" s="28">
        <v>2</v>
      </c>
      <c r="F225" s="28">
        <v>3</v>
      </c>
      <c r="G225" s="28">
        <v>3</v>
      </c>
      <c r="H225" s="28" t="s">
        <v>86</v>
      </c>
      <c r="I225" s="16"/>
      <c r="J225" s="16"/>
      <c r="K225" s="28">
        <v>1</v>
      </c>
      <c r="L225" s="28">
        <v>2</v>
      </c>
      <c r="M225" s="28">
        <v>3</v>
      </c>
      <c r="N225" s="28"/>
      <c r="O225" s="16"/>
      <c r="P225" s="28">
        <v>2</v>
      </c>
      <c r="Q225" s="28">
        <v>5</v>
      </c>
      <c r="R225" s="28">
        <v>2</v>
      </c>
      <c r="S225" s="28">
        <v>2</v>
      </c>
      <c r="T225" s="28">
        <v>5</v>
      </c>
      <c r="U225" s="16"/>
      <c r="V225" s="16"/>
      <c r="W225" s="28">
        <v>3</v>
      </c>
      <c r="X225" s="28">
        <v>3</v>
      </c>
      <c r="Y225" s="28">
        <v>4</v>
      </c>
      <c r="Z225" s="16"/>
      <c r="AA225" s="28">
        <v>2</v>
      </c>
      <c r="AB225" s="16"/>
      <c r="AC225" s="28">
        <v>2</v>
      </c>
      <c r="AD225" s="28">
        <v>2</v>
      </c>
      <c r="AE225" s="28">
        <v>2</v>
      </c>
      <c r="AF225" s="16"/>
      <c r="AG225" s="16"/>
      <c r="AH225" s="16"/>
    </row>
    <row r="226" spans="1:34" x14ac:dyDescent="0.35">
      <c r="A226" s="16"/>
      <c r="B226" s="28" t="s">
        <v>161</v>
      </c>
      <c r="C226" s="16"/>
      <c r="D226" s="16"/>
      <c r="E226" s="28">
        <v>5</v>
      </c>
      <c r="F226" s="28">
        <v>4</v>
      </c>
      <c r="G226" s="28">
        <v>4</v>
      </c>
      <c r="H226" s="28" t="s">
        <v>86</v>
      </c>
      <c r="I226" s="16"/>
      <c r="J226" s="16"/>
      <c r="K226" s="28">
        <v>3</v>
      </c>
      <c r="L226" s="28">
        <v>3</v>
      </c>
      <c r="M226" s="28">
        <v>3</v>
      </c>
      <c r="N226" s="28"/>
      <c r="O226" s="16"/>
      <c r="P226" s="28">
        <v>5</v>
      </c>
      <c r="Q226" s="28">
        <v>5</v>
      </c>
      <c r="R226" s="28">
        <v>5</v>
      </c>
      <c r="S226" s="28">
        <v>4</v>
      </c>
      <c r="T226" s="28">
        <v>5</v>
      </c>
      <c r="U226" s="16"/>
      <c r="V226" s="16"/>
      <c r="W226" s="28">
        <v>5</v>
      </c>
      <c r="X226" s="28">
        <v>4</v>
      </c>
      <c r="Y226" s="28">
        <v>4</v>
      </c>
      <c r="Z226" s="16"/>
      <c r="AA226" s="28">
        <v>4</v>
      </c>
      <c r="AB226" s="16"/>
      <c r="AC226" s="28">
        <v>4</v>
      </c>
      <c r="AD226" s="28">
        <v>5</v>
      </c>
      <c r="AE226" s="28">
        <v>5</v>
      </c>
      <c r="AF226" s="16"/>
      <c r="AG226" s="16"/>
      <c r="AH226" s="16"/>
    </row>
    <row r="227" spans="1:34" x14ac:dyDescent="0.35">
      <c r="A227" s="16"/>
      <c r="B227" s="28" t="s">
        <v>161</v>
      </c>
      <c r="C227" s="16"/>
      <c r="D227" s="16"/>
      <c r="E227" s="28">
        <v>4</v>
      </c>
      <c r="F227" s="28">
        <v>4</v>
      </c>
      <c r="G227" s="28">
        <v>3</v>
      </c>
      <c r="H227" s="16"/>
      <c r="I227" s="16"/>
      <c r="J227" s="16"/>
      <c r="K227" s="28">
        <v>2</v>
      </c>
      <c r="L227" s="28">
        <v>4</v>
      </c>
      <c r="M227" s="28">
        <v>2</v>
      </c>
      <c r="N227" s="28"/>
      <c r="O227" s="16"/>
      <c r="P227" s="28">
        <v>1</v>
      </c>
      <c r="Q227" s="28">
        <v>5</v>
      </c>
      <c r="R227" s="28">
        <v>3</v>
      </c>
      <c r="S227" s="28">
        <v>1</v>
      </c>
      <c r="T227" s="28">
        <v>5</v>
      </c>
      <c r="U227" s="16"/>
      <c r="V227" s="16"/>
      <c r="W227" s="28">
        <v>2</v>
      </c>
      <c r="X227" s="28">
        <v>3</v>
      </c>
      <c r="Y227" s="28">
        <v>4</v>
      </c>
      <c r="Z227" s="16"/>
      <c r="AA227" s="28">
        <v>4</v>
      </c>
      <c r="AB227" s="16"/>
      <c r="AC227" s="28">
        <v>4</v>
      </c>
      <c r="AD227" s="28">
        <v>4</v>
      </c>
      <c r="AE227" s="28">
        <v>4</v>
      </c>
      <c r="AF227" s="16"/>
      <c r="AG227" s="16"/>
      <c r="AH227" s="16"/>
    </row>
    <row r="228" spans="1:34" x14ac:dyDescent="0.35">
      <c r="A228" s="16"/>
      <c r="B228" s="28" t="s">
        <v>161</v>
      </c>
      <c r="C228" s="16"/>
      <c r="D228" s="16"/>
      <c r="E228" s="28">
        <v>4</v>
      </c>
      <c r="F228" s="28">
        <v>4</v>
      </c>
      <c r="G228" s="28">
        <v>4</v>
      </c>
      <c r="H228" s="16"/>
      <c r="I228" s="16"/>
      <c r="J228" s="16"/>
      <c r="K228" s="28">
        <v>4</v>
      </c>
      <c r="L228" s="28">
        <v>2</v>
      </c>
      <c r="M228" s="28">
        <v>1</v>
      </c>
      <c r="N228" s="28"/>
      <c r="O228" s="16"/>
      <c r="P228" s="28">
        <v>3</v>
      </c>
      <c r="Q228" s="28">
        <v>5</v>
      </c>
      <c r="R228" s="28">
        <v>4</v>
      </c>
      <c r="S228" s="28">
        <v>1</v>
      </c>
      <c r="T228" s="28">
        <v>5</v>
      </c>
      <c r="U228" s="16"/>
      <c r="V228" s="16"/>
      <c r="W228" s="28">
        <v>3</v>
      </c>
      <c r="X228" s="28">
        <v>4</v>
      </c>
      <c r="Y228" s="28">
        <v>3</v>
      </c>
      <c r="Z228" s="16"/>
      <c r="AA228" s="28">
        <v>5</v>
      </c>
      <c r="AB228" s="16"/>
      <c r="AC228" s="28">
        <v>5</v>
      </c>
      <c r="AD228" s="28">
        <v>5</v>
      </c>
      <c r="AE228" s="28">
        <v>5</v>
      </c>
      <c r="AF228" s="16"/>
      <c r="AG228" s="16"/>
      <c r="AH228" s="16"/>
    </row>
    <row r="229" spans="1:34" x14ac:dyDescent="0.35">
      <c r="A229" s="16"/>
      <c r="B229" s="28" t="s">
        <v>161</v>
      </c>
      <c r="C229" s="16"/>
      <c r="D229" s="16"/>
      <c r="E229" s="28">
        <v>4</v>
      </c>
      <c r="F229" s="28">
        <v>3</v>
      </c>
      <c r="G229" s="28">
        <v>3</v>
      </c>
      <c r="H229" s="16"/>
      <c r="I229" s="16"/>
      <c r="J229" s="16"/>
      <c r="K229" s="28">
        <v>2</v>
      </c>
      <c r="L229" s="28">
        <v>2</v>
      </c>
      <c r="M229" s="28">
        <v>3</v>
      </c>
      <c r="N229" s="28"/>
      <c r="O229" s="16"/>
      <c r="P229" s="28">
        <v>4</v>
      </c>
      <c r="Q229" s="28">
        <v>5</v>
      </c>
      <c r="R229" s="28">
        <v>3</v>
      </c>
      <c r="S229" s="28">
        <v>5</v>
      </c>
      <c r="T229" s="28">
        <v>5</v>
      </c>
      <c r="U229" s="16"/>
      <c r="V229" s="16"/>
      <c r="W229" s="28">
        <v>4</v>
      </c>
      <c r="X229" s="28">
        <v>5</v>
      </c>
      <c r="Y229" s="28">
        <v>3</v>
      </c>
      <c r="Z229" s="16"/>
      <c r="AA229" s="28">
        <v>4</v>
      </c>
      <c r="AB229" s="16"/>
      <c r="AC229" s="28">
        <v>5</v>
      </c>
      <c r="AD229" s="28">
        <v>4</v>
      </c>
      <c r="AE229" s="28">
        <v>5</v>
      </c>
      <c r="AF229" s="16"/>
      <c r="AG229" s="16"/>
      <c r="AH229" s="16"/>
    </row>
    <row r="230" spans="1:34" x14ac:dyDescent="0.35">
      <c r="A230" s="16"/>
      <c r="B230" s="28" t="s">
        <v>161</v>
      </c>
      <c r="C230" s="16"/>
      <c r="D230" s="16"/>
      <c r="E230" s="28">
        <v>3</v>
      </c>
      <c r="F230" s="28">
        <v>3</v>
      </c>
      <c r="G230" s="28">
        <v>4</v>
      </c>
      <c r="H230" s="28" t="s">
        <v>86</v>
      </c>
      <c r="I230" s="16"/>
      <c r="J230" s="16"/>
      <c r="K230" s="28">
        <v>2</v>
      </c>
      <c r="L230" s="28">
        <v>2</v>
      </c>
      <c r="M230" s="28">
        <v>3</v>
      </c>
      <c r="N230" s="28"/>
      <c r="O230" s="16"/>
      <c r="P230" s="28">
        <v>3</v>
      </c>
      <c r="Q230" s="28">
        <v>4</v>
      </c>
      <c r="R230" s="28">
        <v>3</v>
      </c>
      <c r="S230" s="28">
        <v>4</v>
      </c>
      <c r="T230" s="28">
        <v>4</v>
      </c>
      <c r="U230" s="16"/>
      <c r="V230" s="16"/>
      <c r="W230" s="28">
        <v>3</v>
      </c>
      <c r="X230" s="28">
        <v>3</v>
      </c>
      <c r="Y230" s="28">
        <v>3</v>
      </c>
      <c r="Z230" s="16"/>
      <c r="AA230" s="28">
        <v>3</v>
      </c>
      <c r="AB230" s="16"/>
      <c r="AC230" s="28">
        <v>4</v>
      </c>
      <c r="AD230" s="28">
        <v>4</v>
      </c>
      <c r="AE230" s="28">
        <v>3</v>
      </c>
      <c r="AF230" s="16"/>
      <c r="AG230" s="16"/>
      <c r="AH230" s="16"/>
    </row>
    <row r="231" spans="1:34" x14ac:dyDescent="0.35">
      <c r="A231" s="16"/>
      <c r="B231" s="28" t="s">
        <v>161</v>
      </c>
      <c r="C231" s="16"/>
      <c r="D231" s="16"/>
      <c r="E231" s="28">
        <v>1</v>
      </c>
      <c r="F231" s="28">
        <v>1</v>
      </c>
      <c r="G231" s="28">
        <v>2</v>
      </c>
      <c r="H231" s="16"/>
      <c r="I231" s="16"/>
      <c r="J231" s="16"/>
      <c r="K231" s="28">
        <v>3</v>
      </c>
      <c r="L231" s="28">
        <v>1</v>
      </c>
      <c r="M231" s="28">
        <v>2</v>
      </c>
      <c r="N231" s="28"/>
      <c r="O231" s="16"/>
      <c r="P231" s="28">
        <v>2</v>
      </c>
      <c r="Q231" s="28">
        <v>3</v>
      </c>
      <c r="R231" s="28">
        <v>2</v>
      </c>
      <c r="S231" s="28">
        <v>2</v>
      </c>
      <c r="T231" s="28">
        <v>3</v>
      </c>
      <c r="U231" s="16"/>
      <c r="V231" s="16"/>
      <c r="W231" s="28">
        <v>1</v>
      </c>
      <c r="X231" s="28">
        <v>2</v>
      </c>
      <c r="Y231" s="28">
        <v>2</v>
      </c>
      <c r="Z231" s="16"/>
      <c r="AA231" s="28">
        <v>2</v>
      </c>
      <c r="AB231" s="16"/>
      <c r="AC231" s="28">
        <v>2</v>
      </c>
      <c r="AD231" s="28">
        <v>2</v>
      </c>
      <c r="AE231" s="28">
        <v>2</v>
      </c>
      <c r="AF231" s="16"/>
      <c r="AG231" s="16"/>
      <c r="AH231" s="16"/>
    </row>
    <row r="232" spans="1:34" x14ac:dyDescent="0.35">
      <c r="A232" s="16"/>
      <c r="B232" s="28" t="s">
        <v>161</v>
      </c>
      <c r="C232" s="16"/>
      <c r="D232" s="16"/>
      <c r="E232" s="28">
        <v>3</v>
      </c>
      <c r="F232" s="28">
        <v>4</v>
      </c>
      <c r="G232" s="28">
        <v>4</v>
      </c>
      <c r="H232" s="16"/>
      <c r="I232" s="16"/>
      <c r="J232" s="16"/>
      <c r="K232" s="28">
        <v>4</v>
      </c>
      <c r="L232" s="28">
        <v>4</v>
      </c>
      <c r="M232" s="28">
        <v>4</v>
      </c>
      <c r="N232" s="28"/>
      <c r="O232" s="16"/>
      <c r="P232" s="28">
        <v>4</v>
      </c>
      <c r="Q232" s="28">
        <v>4</v>
      </c>
      <c r="R232" s="28">
        <v>4</v>
      </c>
      <c r="S232" s="28">
        <v>3</v>
      </c>
      <c r="T232" s="28">
        <v>4</v>
      </c>
      <c r="U232" s="16"/>
      <c r="V232" s="16"/>
      <c r="W232" s="28">
        <v>3</v>
      </c>
      <c r="X232" s="28">
        <v>4</v>
      </c>
      <c r="Y232" s="28">
        <v>4</v>
      </c>
      <c r="Z232" s="16"/>
      <c r="AA232" s="28">
        <v>4</v>
      </c>
      <c r="AB232" s="16"/>
      <c r="AC232" s="28">
        <v>4</v>
      </c>
      <c r="AD232" s="28">
        <v>4</v>
      </c>
      <c r="AE232" s="28">
        <v>4</v>
      </c>
      <c r="AF232" s="16"/>
      <c r="AG232" s="16"/>
      <c r="AH232" s="16"/>
    </row>
    <row r="233" spans="1:34" x14ac:dyDescent="0.35">
      <c r="A233" s="16"/>
      <c r="B233" s="28" t="s">
        <v>161</v>
      </c>
      <c r="C233" s="16"/>
      <c r="D233" s="16"/>
      <c r="E233" s="28">
        <v>5</v>
      </c>
      <c r="F233" s="28">
        <v>4</v>
      </c>
      <c r="G233" s="28">
        <v>5</v>
      </c>
      <c r="H233" s="16"/>
      <c r="I233" s="16"/>
      <c r="J233" s="16"/>
      <c r="K233" s="28">
        <v>4</v>
      </c>
      <c r="L233" s="28">
        <v>4</v>
      </c>
      <c r="M233" s="28">
        <v>4</v>
      </c>
      <c r="N233" s="28"/>
      <c r="O233" s="16"/>
      <c r="P233" s="28">
        <v>5</v>
      </c>
      <c r="Q233" s="28">
        <v>5</v>
      </c>
      <c r="R233" s="28">
        <v>3</v>
      </c>
      <c r="S233" s="28">
        <v>3</v>
      </c>
      <c r="T233" s="28">
        <v>5</v>
      </c>
      <c r="U233" s="16"/>
      <c r="V233" s="16"/>
      <c r="W233" s="28">
        <v>4</v>
      </c>
      <c r="X233" s="28">
        <v>4</v>
      </c>
      <c r="Y233" s="28">
        <v>4</v>
      </c>
      <c r="Z233" s="16"/>
      <c r="AA233" s="28">
        <v>4</v>
      </c>
      <c r="AB233" s="16"/>
      <c r="AC233" s="28">
        <v>4</v>
      </c>
      <c r="AD233" s="28">
        <v>4</v>
      </c>
      <c r="AE233" s="28">
        <v>4</v>
      </c>
      <c r="AF233" s="16"/>
      <c r="AG233" s="16"/>
      <c r="AH233" s="16"/>
    </row>
    <row r="234" spans="1:34" x14ac:dyDescent="0.35">
      <c r="A234" s="16"/>
      <c r="B234" s="28" t="s">
        <v>161</v>
      </c>
      <c r="C234" s="16"/>
      <c r="D234" s="16"/>
      <c r="E234" s="28">
        <v>4</v>
      </c>
      <c r="F234" s="28">
        <v>4</v>
      </c>
      <c r="G234" s="28">
        <v>3</v>
      </c>
      <c r="H234" s="16"/>
      <c r="I234" s="16"/>
      <c r="J234" s="16"/>
      <c r="K234" s="28">
        <v>2</v>
      </c>
      <c r="L234" s="28">
        <v>2</v>
      </c>
      <c r="M234" s="28">
        <v>1</v>
      </c>
      <c r="N234" s="28"/>
      <c r="O234" s="16"/>
      <c r="P234" s="28">
        <v>3</v>
      </c>
      <c r="Q234" s="28">
        <v>4</v>
      </c>
      <c r="R234" s="28">
        <v>4</v>
      </c>
      <c r="S234" s="28">
        <v>3</v>
      </c>
      <c r="T234" s="28">
        <v>4</v>
      </c>
      <c r="U234" s="16"/>
      <c r="V234" s="16"/>
      <c r="W234" s="28">
        <v>3</v>
      </c>
      <c r="X234" s="28">
        <v>4</v>
      </c>
      <c r="Y234" s="28">
        <v>3</v>
      </c>
      <c r="Z234" s="16"/>
      <c r="AA234" s="28">
        <v>4</v>
      </c>
      <c r="AB234" s="16"/>
      <c r="AC234" s="28">
        <v>4</v>
      </c>
      <c r="AD234" s="28">
        <v>4</v>
      </c>
      <c r="AE234" s="28">
        <v>4</v>
      </c>
      <c r="AF234" s="16"/>
      <c r="AG234" s="16"/>
      <c r="AH234" s="16"/>
    </row>
    <row r="235" spans="1:34" x14ac:dyDescent="0.35">
      <c r="A235" s="16"/>
      <c r="B235" s="28" t="s">
        <v>161</v>
      </c>
      <c r="C235" s="16"/>
      <c r="D235" s="16"/>
      <c r="E235" s="28">
        <v>2</v>
      </c>
      <c r="F235" s="28">
        <v>4</v>
      </c>
      <c r="G235" s="28">
        <v>4</v>
      </c>
      <c r="H235" s="28" t="s">
        <v>86</v>
      </c>
      <c r="I235" s="16"/>
      <c r="J235" s="16"/>
      <c r="K235" s="28">
        <v>5</v>
      </c>
      <c r="L235" s="28">
        <v>1</v>
      </c>
      <c r="M235" s="28">
        <v>1</v>
      </c>
      <c r="N235" s="28"/>
      <c r="O235" s="16"/>
      <c r="P235" s="28">
        <v>3</v>
      </c>
      <c r="Q235" s="28">
        <v>5</v>
      </c>
      <c r="R235" s="28">
        <v>3</v>
      </c>
      <c r="S235" s="28">
        <v>2</v>
      </c>
      <c r="T235" s="28">
        <v>3</v>
      </c>
      <c r="U235" s="16"/>
      <c r="V235" s="16"/>
      <c r="W235" s="28">
        <v>3</v>
      </c>
      <c r="X235" s="28">
        <v>3</v>
      </c>
      <c r="Y235" s="28">
        <v>3</v>
      </c>
      <c r="Z235" s="16"/>
      <c r="AA235" s="28">
        <v>2</v>
      </c>
      <c r="AB235" s="16"/>
      <c r="AC235" s="28">
        <v>4</v>
      </c>
      <c r="AD235" s="28">
        <v>4</v>
      </c>
      <c r="AE235" s="28">
        <v>4</v>
      </c>
      <c r="AF235" s="16"/>
      <c r="AG235" s="16"/>
      <c r="AH235" s="16"/>
    </row>
    <row r="236" spans="1:34" x14ac:dyDescent="0.35">
      <c r="A236" s="16"/>
      <c r="B236" s="28" t="s">
        <v>161</v>
      </c>
      <c r="C236" s="16"/>
      <c r="D236" s="16"/>
      <c r="E236" s="28">
        <v>3</v>
      </c>
      <c r="F236" s="28">
        <v>5</v>
      </c>
      <c r="G236" s="28">
        <v>5</v>
      </c>
      <c r="H236" s="16"/>
      <c r="I236" s="16"/>
      <c r="J236" s="16"/>
      <c r="K236" s="28">
        <v>1</v>
      </c>
      <c r="L236" s="28">
        <v>3</v>
      </c>
      <c r="M236" s="28">
        <v>3</v>
      </c>
      <c r="N236" s="28"/>
      <c r="O236" s="16"/>
      <c r="P236" s="28">
        <v>3</v>
      </c>
      <c r="Q236" s="28">
        <v>5</v>
      </c>
      <c r="R236" s="28">
        <v>4</v>
      </c>
      <c r="S236" s="28">
        <v>4</v>
      </c>
      <c r="T236" s="28">
        <v>5</v>
      </c>
      <c r="U236" s="16"/>
      <c r="V236" s="16"/>
      <c r="W236" s="28">
        <v>5</v>
      </c>
      <c r="X236" s="28">
        <v>4</v>
      </c>
      <c r="Y236" s="28">
        <v>1</v>
      </c>
      <c r="Z236" s="16"/>
      <c r="AA236" s="28">
        <v>4</v>
      </c>
      <c r="AB236" s="16"/>
      <c r="AC236" s="28">
        <v>4</v>
      </c>
      <c r="AD236" s="28">
        <v>4</v>
      </c>
      <c r="AE236" s="28">
        <v>5</v>
      </c>
      <c r="AF236" s="16"/>
      <c r="AG236" s="16"/>
      <c r="AH236" s="16"/>
    </row>
    <row r="237" spans="1:34" x14ac:dyDescent="0.35">
      <c r="A237" s="16"/>
      <c r="B237" s="28" t="s">
        <v>161</v>
      </c>
      <c r="C237" s="16"/>
      <c r="D237" s="16"/>
      <c r="E237" s="28">
        <v>3</v>
      </c>
      <c r="F237" s="28">
        <v>3</v>
      </c>
      <c r="G237" s="28">
        <v>3</v>
      </c>
      <c r="H237" s="28" t="s">
        <v>86</v>
      </c>
      <c r="I237" s="16"/>
      <c r="J237" s="16"/>
      <c r="K237" s="28">
        <v>3</v>
      </c>
      <c r="L237" s="28">
        <v>1</v>
      </c>
      <c r="M237" s="28">
        <v>2</v>
      </c>
      <c r="N237" s="28"/>
      <c r="O237" s="16"/>
      <c r="P237" s="28">
        <v>2</v>
      </c>
      <c r="Q237" s="28">
        <v>3</v>
      </c>
      <c r="R237" s="28">
        <v>1</v>
      </c>
      <c r="S237" s="28">
        <v>3</v>
      </c>
      <c r="T237" s="28">
        <v>3</v>
      </c>
      <c r="U237" s="16"/>
      <c r="V237" s="16"/>
      <c r="W237" s="28">
        <v>1</v>
      </c>
      <c r="X237" s="28">
        <v>1</v>
      </c>
      <c r="Y237" s="28">
        <v>1</v>
      </c>
      <c r="Z237" s="16"/>
      <c r="AA237" s="28">
        <v>1</v>
      </c>
      <c r="AB237" s="16"/>
      <c r="AC237" s="28">
        <v>1</v>
      </c>
      <c r="AD237" s="28">
        <v>1</v>
      </c>
      <c r="AE237" s="28">
        <v>1</v>
      </c>
      <c r="AF237" s="16"/>
      <c r="AG237" s="16"/>
      <c r="AH237" s="16"/>
    </row>
    <row r="238" spans="1:34" x14ac:dyDescent="0.35">
      <c r="A238" s="16"/>
      <c r="B238" s="28" t="s">
        <v>161</v>
      </c>
      <c r="C238" s="16"/>
      <c r="D238" s="16"/>
      <c r="E238" s="28">
        <v>3</v>
      </c>
      <c r="F238" s="28">
        <v>4</v>
      </c>
      <c r="G238" s="28">
        <v>2</v>
      </c>
      <c r="H238" s="16"/>
      <c r="I238" s="16"/>
      <c r="J238" s="16"/>
      <c r="K238" s="28">
        <v>2</v>
      </c>
      <c r="L238" s="28">
        <v>2</v>
      </c>
      <c r="M238" s="28">
        <v>1</v>
      </c>
      <c r="N238" s="28"/>
      <c r="O238" s="16"/>
      <c r="P238" s="28">
        <v>4</v>
      </c>
      <c r="Q238" s="28">
        <v>4</v>
      </c>
      <c r="R238" s="28">
        <v>3</v>
      </c>
      <c r="S238" s="28">
        <v>2</v>
      </c>
      <c r="T238" s="28">
        <v>3</v>
      </c>
      <c r="U238" s="16"/>
      <c r="V238" s="16"/>
      <c r="W238" s="28">
        <v>2</v>
      </c>
      <c r="X238" s="28">
        <v>2</v>
      </c>
      <c r="Y238" s="28">
        <v>2</v>
      </c>
      <c r="Z238" s="16"/>
      <c r="AA238" s="28">
        <v>3</v>
      </c>
      <c r="AB238" s="16"/>
      <c r="AC238" s="28">
        <v>2</v>
      </c>
      <c r="AD238" s="28">
        <v>2</v>
      </c>
      <c r="AE238" s="28">
        <v>1</v>
      </c>
      <c r="AF238" s="16"/>
      <c r="AG238" s="16"/>
      <c r="AH238" s="16"/>
    </row>
    <row r="239" spans="1:34" x14ac:dyDescent="0.35">
      <c r="A239" s="16"/>
      <c r="B239" s="28" t="s">
        <v>161</v>
      </c>
      <c r="C239" s="16"/>
      <c r="D239" s="16"/>
      <c r="E239" s="28">
        <v>4</v>
      </c>
      <c r="F239" s="28">
        <v>4</v>
      </c>
      <c r="G239" s="28">
        <v>2</v>
      </c>
      <c r="H239" s="28" t="s">
        <v>86</v>
      </c>
      <c r="I239" s="16"/>
      <c r="J239" s="16"/>
      <c r="K239" s="28">
        <v>1</v>
      </c>
      <c r="L239" s="28">
        <v>3</v>
      </c>
      <c r="M239" s="28">
        <v>2</v>
      </c>
      <c r="N239" s="28"/>
      <c r="O239" s="16"/>
      <c r="P239" s="28">
        <v>2</v>
      </c>
      <c r="Q239" s="28">
        <v>5</v>
      </c>
      <c r="R239" s="28">
        <v>3</v>
      </c>
      <c r="S239" s="28">
        <v>3</v>
      </c>
      <c r="T239" s="28">
        <v>4</v>
      </c>
      <c r="U239" s="16"/>
      <c r="V239" s="16"/>
      <c r="W239" s="28">
        <v>1</v>
      </c>
      <c r="X239" s="28">
        <v>4</v>
      </c>
      <c r="Y239" s="28">
        <v>1</v>
      </c>
      <c r="Z239" s="16"/>
      <c r="AA239" s="28">
        <v>1</v>
      </c>
      <c r="AB239" s="16"/>
      <c r="AC239" s="28">
        <v>1</v>
      </c>
      <c r="AD239" s="28">
        <v>1</v>
      </c>
      <c r="AE239" s="28">
        <v>1</v>
      </c>
      <c r="AF239" s="16"/>
      <c r="AG239" s="16"/>
      <c r="AH239" s="16"/>
    </row>
    <row r="240" spans="1:34" x14ac:dyDescent="0.35">
      <c r="A240" s="16"/>
      <c r="B240" s="28" t="s">
        <v>161</v>
      </c>
      <c r="C240" s="16"/>
      <c r="D240" s="16"/>
      <c r="E240" s="28">
        <v>4</v>
      </c>
      <c r="F240" s="28">
        <v>4</v>
      </c>
      <c r="G240" s="28">
        <v>5</v>
      </c>
      <c r="H240" s="28" t="s">
        <v>86</v>
      </c>
      <c r="I240" s="16"/>
      <c r="J240" s="16"/>
      <c r="K240" s="28">
        <v>3</v>
      </c>
      <c r="L240" s="28">
        <v>3</v>
      </c>
      <c r="M240" s="28">
        <v>1</v>
      </c>
      <c r="N240" s="28"/>
      <c r="O240" s="16"/>
      <c r="P240" s="28">
        <v>2</v>
      </c>
      <c r="Q240" s="28">
        <v>3</v>
      </c>
      <c r="R240" s="28">
        <v>3</v>
      </c>
      <c r="S240" s="28">
        <v>2</v>
      </c>
      <c r="T240" s="28">
        <v>4</v>
      </c>
      <c r="U240" s="16"/>
      <c r="V240" s="16"/>
      <c r="W240" s="28">
        <v>2</v>
      </c>
      <c r="X240" s="28">
        <v>2</v>
      </c>
      <c r="Y240" s="28">
        <v>1</v>
      </c>
      <c r="Z240" s="16"/>
      <c r="AA240" s="28">
        <v>2</v>
      </c>
      <c r="AB240" s="16"/>
      <c r="AC240" s="28">
        <v>5</v>
      </c>
      <c r="AD240" s="28">
        <v>4</v>
      </c>
      <c r="AE240" s="28">
        <v>3</v>
      </c>
      <c r="AF240" s="16"/>
      <c r="AG240" s="16"/>
      <c r="AH240" s="16"/>
    </row>
    <row r="241" spans="1:34" x14ac:dyDescent="0.35">
      <c r="A241" s="16"/>
      <c r="B241" s="28" t="s">
        <v>161</v>
      </c>
      <c r="C241" s="16"/>
      <c r="D241" s="16"/>
      <c r="E241" s="28">
        <v>5</v>
      </c>
      <c r="F241" s="28">
        <v>2</v>
      </c>
      <c r="G241" s="28">
        <v>4</v>
      </c>
      <c r="H241" s="16"/>
      <c r="I241" s="16"/>
      <c r="J241" s="16"/>
      <c r="K241" s="28">
        <v>3</v>
      </c>
      <c r="L241" s="28">
        <v>2</v>
      </c>
      <c r="M241" s="28">
        <v>2</v>
      </c>
      <c r="N241" s="28"/>
      <c r="O241" s="16"/>
      <c r="P241" s="28">
        <v>3</v>
      </c>
      <c r="Q241" s="28">
        <v>4</v>
      </c>
      <c r="R241" s="28">
        <v>2</v>
      </c>
      <c r="S241" s="28">
        <v>1</v>
      </c>
      <c r="T241" s="28">
        <v>5</v>
      </c>
      <c r="U241" s="16"/>
      <c r="V241" s="16"/>
      <c r="W241" s="28">
        <v>4</v>
      </c>
      <c r="X241" s="28">
        <v>3</v>
      </c>
      <c r="Y241" s="28">
        <v>1</v>
      </c>
      <c r="Z241" s="16"/>
      <c r="AA241" s="28">
        <v>5</v>
      </c>
      <c r="AB241" s="16"/>
      <c r="AC241" s="28">
        <v>5</v>
      </c>
      <c r="AD241" s="28">
        <v>5</v>
      </c>
      <c r="AE241" s="28">
        <v>5</v>
      </c>
      <c r="AF241" s="16"/>
      <c r="AG241" s="16"/>
      <c r="AH241" s="16"/>
    </row>
    <row r="242" spans="1:34" x14ac:dyDescent="0.35">
      <c r="A242" s="16"/>
      <c r="B242" s="28" t="s">
        <v>161</v>
      </c>
      <c r="C242" s="16"/>
      <c r="D242" s="16"/>
      <c r="E242" s="28">
        <v>4</v>
      </c>
      <c r="F242" s="28">
        <v>4</v>
      </c>
      <c r="G242" s="28">
        <v>4</v>
      </c>
      <c r="H242" s="16"/>
      <c r="I242" s="16"/>
      <c r="J242" s="16"/>
      <c r="K242" s="28">
        <v>3</v>
      </c>
      <c r="L242" s="28">
        <v>4</v>
      </c>
      <c r="M242" s="28">
        <v>4</v>
      </c>
      <c r="N242" s="28"/>
      <c r="O242" s="16"/>
      <c r="P242" s="28">
        <v>5</v>
      </c>
      <c r="Q242" s="28">
        <v>5</v>
      </c>
      <c r="R242" s="28">
        <v>4</v>
      </c>
      <c r="S242" s="28">
        <v>4</v>
      </c>
      <c r="T242" s="28">
        <v>4</v>
      </c>
      <c r="U242" s="16"/>
      <c r="V242" s="16"/>
      <c r="W242" s="28">
        <v>3</v>
      </c>
      <c r="X242" s="28">
        <v>3</v>
      </c>
      <c r="Y242" s="28">
        <v>3</v>
      </c>
      <c r="Z242" s="16"/>
      <c r="AA242" s="28">
        <v>3</v>
      </c>
      <c r="AB242" s="16"/>
      <c r="AC242" s="28">
        <v>3</v>
      </c>
      <c r="AD242" s="28">
        <v>3</v>
      </c>
      <c r="AE242" s="28">
        <v>3</v>
      </c>
      <c r="AF242" s="16"/>
      <c r="AG242" s="16"/>
      <c r="AH242" s="16"/>
    </row>
    <row r="243" spans="1:34" x14ac:dyDescent="0.35">
      <c r="A243" s="16"/>
      <c r="B243" s="28" t="s">
        <v>161</v>
      </c>
      <c r="C243" s="16"/>
      <c r="D243" s="16"/>
      <c r="E243" s="28">
        <v>3</v>
      </c>
      <c r="F243" s="28">
        <v>3</v>
      </c>
      <c r="G243" s="28">
        <v>4</v>
      </c>
      <c r="H243" s="16"/>
      <c r="I243" s="16"/>
      <c r="J243" s="16"/>
      <c r="K243" s="28">
        <v>3</v>
      </c>
      <c r="L243" s="28">
        <v>3</v>
      </c>
      <c r="M243" s="28">
        <v>3</v>
      </c>
      <c r="N243" s="28"/>
      <c r="O243" s="16"/>
      <c r="P243" s="28">
        <v>4</v>
      </c>
      <c r="Q243" s="28">
        <v>4</v>
      </c>
      <c r="R243" s="28">
        <v>4</v>
      </c>
      <c r="S243" s="28">
        <v>3</v>
      </c>
      <c r="T243" s="28">
        <v>4</v>
      </c>
      <c r="U243" s="16"/>
      <c r="V243" s="16"/>
      <c r="W243" s="28">
        <v>3</v>
      </c>
      <c r="X243" s="28">
        <v>2</v>
      </c>
      <c r="Y243" s="28">
        <v>3</v>
      </c>
      <c r="Z243" s="16"/>
      <c r="AA243" s="28">
        <v>3</v>
      </c>
      <c r="AB243" s="16"/>
      <c r="AC243" s="28">
        <v>4</v>
      </c>
      <c r="AD243" s="28">
        <v>4</v>
      </c>
      <c r="AE243" s="28">
        <v>4</v>
      </c>
      <c r="AF243" s="16"/>
      <c r="AG243" s="16"/>
      <c r="AH243" s="16"/>
    </row>
    <row r="244" spans="1:34" x14ac:dyDescent="0.35">
      <c r="A244" s="16"/>
      <c r="B244" s="28" t="s">
        <v>161</v>
      </c>
      <c r="C244" s="16"/>
      <c r="D244" s="16"/>
      <c r="E244" s="28">
        <v>4</v>
      </c>
      <c r="F244" s="28">
        <v>4</v>
      </c>
      <c r="G244" s="28">
        <v>4</v>
      </c>
      <c r="H244" s="16"/>
      <c r="I244" s="16"/>
      <c r="J244" s="16"/>
      <c r="K244" s="28">
        <v>4</v>
      </c>
      <c r="L244" s="28">
        <v>4</v>
      </c>
      <c r="M244" s="28">
        <v>3</v>
      </c>
      <c r="N244" s="28"/>
      <c r="O244" s="16"/>
      <c r="P244" s="28">
        <v>4</v>
      </c>
      <c r="Q244" s="28">
        <v>5</v>
      </c>
      <c r="R244" s="28">
        <v>4</v>
      </c>
      <c r="S244" s="28">
        <v>2</v>
      </c>
      <c r="T244" s="28">
        <v>5</v>
      </c>
      <c r="U244" s="16"/>
      <c r="V244" s="16"/>
      <c r="W244" s="28">
        <v>3</v>
      </c>
      <c r="X244" s="28">
        <v>4</v>
      </c>
      <c r="Y244" s="28">
        <v>3</v>
      </c>
      <c r="Z244" s="16"/>
      <c r="AA244" s="28">
        <v>3</v>
      </c>
      <c r="AB244" s="16"/>
      <c r="AC244" s="28">
        <v>3</v>
      </c>
      <c r="AD244" s="28">
        <v>3</v>
      </c>
      <c r="AE244" s="28">
        <v>3</v>
      </c>
      <c r="AF244" s="16"/>
      <c r="AG244" s="16"/>
      <c r="AH244" s="16"/>
    </row>
    <row r="245" spans="1:34" x14ac:dyDescent="0.35">
      <c r="A245" s="16"/>
      <c r="B245" s="28" t="s">
        <v>161</v>
      </c>
      <c r="C245" s="16"/>
      <c r="D245" s="16"/>
      <c r="E245" s="28">
        <v>2</v>
      </c>
      <c r="F245" s="28">
        <v>3</v>
      </c>
      <c r="G245" s="28">
        <v>5</v>
      </c>
      <c r="H245" s="16"/>
      <c r="I245" s="16"/>
      <c r="J245" s="16"/>
      <c r="K245" s="28">
        <v>2</v>
      </c>
      <c r="L245" s="28">
        <v>2</v>
      </c>
      <c r="M245" s="28">
        <v>2</v>
      </c>
      <c r="N245" s="28"/>
      <c r="O245" s="16"/>
      <c r="P245" s="28">
        <v>5</v>
      </c>
      <c r="Q245" s="28">
        <v>5</v>
      </c>
      <c r="R245" s="28">
        <v>4</v>
      </c>
      <c r="S245" s="28">
        <v>3</v>
      </c>
      <c r="T245" s="28">
        <v>5</v>
      </c>
      <c r="U245" s="16"/>
      <c r="V245" s="16"/>
      <c r="W245" s="28">
        <v>2</v>
      </c>
      <c r="X245" s="28">
        <v>2</v>
      </c>
      <c r="Y245" s="28">
        <v>3</v>
      </c>
      <c r="Z245" s="16"/>
      <c r="AA245" s="28">
        <v>4</v>
      </c>
      <c r="AB245" s="16"/>
      <c r="AC245" s="28">
        <v>5</v>
      </c>
      <c r="AD245" s="28">
        <v>3</v>
      </c>
      <c r="AE245" s="28">
        <v>4</v>
      </c>
      <c r="AF245" s="16"/>
      <c r="AG245" s="16"/>
      <c r="AH245" s="16"/>
    </row>
    <row r="246" spans="1:34" x14ac:dyDescent="0.35">
      <c r="A246" s="16"/>
      <c r="B246" s="28" t="s">
        <v>161</v>
      </c>
      <c r="C246" s="16"/>
      <c r="D246" s="16"/>
      <c r="E246" s="28">
        <v>3</v>
      </c>
      <c r="F246" s="28">
        <v>4</v>
      </c>
      <c r="G246" s="28">
        <v>4</v>
      </c>
      <c r="H246" s="16"/>
      <c r="I246" s="16"/>
      <c r="J246" s="16"/>
      <c r="K246" s="28">
        <v>2</v>
      </c>
      <c r="L246" s="28">
        <v>2</v>
      </c>
      <c r="M246" s="28">
        <v>3</v>
      </c>
      <c r="N246" s="28"/>
      <c r="O246" s="16"/>
      <c r="P246" s="28">
        <v>3</v>
      </c>
      <c r="Q246" s="28">
        <v>5</v>
      </c>
      <c r="R246" s="28">
        <v>4</v>
      </c>
      <c r="S246" s="28">
        <v>3</v>
      </c>
      <c r="T246" s="28">
        <v>5</v>
      </c>
      <c r="U246" s="16"/>
      <c r="V246" s="16"/>
      <c r="W246" s="28">
        <v>3</v>
      </c>
      <c r="X246" s="28">
        <v>4</v>
      </c>
      <c r="Y246" s="28">
        <v>4</v>
      </c>
      <c r="Z246" s="16"/>
      <c r="AA246" s="28">
        <v>5</v>
      </c>
      <c r="AB246" s="16"/>
      <c r="AC246" s="28">
        <v>5</v>
      </c>
      <c r="AD246" s="28">
        <v>4</v>
      </c>
      <c r="AE246" s="28">
        <v>4</v>
      </c>
      <c r="AF246" s="16"/>
      <c r="AG246" s="16"/>
      <c r="AH246" s="16"/>
    </row>
    <row r="247" spans="1:34" x14ac:dyDescent="0.35">
      <c r="A247" s="16"/>
      <c r="B247" s="28" t="s">
        <v>161</v>
      </c>
      <c r="C247" s="16"/>
      <c r="D247" s="16"/>
      <c r="E247" s="28">
        <v>5</v>
      </c>
      <c r="F247" s="28">
        <v>5</v>
      </c>
      <c r="G247" s="28">
        <v>1</v>
      </c>
      <c r="H247" s="28" t="s">
        <v>86</v>
      </c>
      <c r="I247" s="16"/>
      <c r="J247" s="16"/>
      <c r="K247" s="28">
        <v>5</v>
      </c>
      <c r="L247" s="28">
        <v>5</v>
      </c>
      <c r="M247" s="28">
        <v>1</v>
      </c>
      <c r="N247" s="28"/>
      <c r="O247" s="16"/>
      <c r="P247" s="28">
        <v>1</v>
      </c>
      <c r="Q247" s="28">
        <v>5</v>
      </c>
      <c r="R247" s="28">
        <v>3</v>
      </c>
      <c r="S247" s="28">
        <v>1</v>
      </c>
      <c r="T247" s="28">
        <v>3</v>
      </c>
      <c r="U247" s="16"/>
      <c r="V247" s="16"/>
      <c r="W247" s="28">
        <v>3</v>
      </c>
      <c r="X247" s="28">
        <v>3</v>
      </c>
      <c r="Y247" s="28">
        <v>1</v>
      </c>
      <c r="Z247" s="16"/>
      <c r="AA247" s="28">
        <v>1</v>
      </c>
      <c r="AB247" s="16"/>
      <c r="AC247" s="28">
        <v>1</v>
      </c>
      <c r="AD247" s="28">
        <v>1</v>
      </c>
      <c r="AE247" s="28">
        <v>1</v>
      </c>
      <c r="AF247" s="16"/>
      <c r="AG247" s="16"/>
      <c r="AH247" s="16"/>
    </row>
    <row r="248" spans="1:34" x14ac:dyDescent="0.35">
      <c r="A248" s="16"/>
      <c r="B248" s="28" t="s">
        <v>161</v>
      </c>
      <c r="C248" s="16"/>
      <c r="D248" s="16"/>
      <c r="E248" s="28">
        <v>4</v>
      </c>
      <c r="F248" s="28">
        <v>4</v>
      </c>
      <c r="G248" s="28">
        <v>3</v>
      </c>
      <c r="H248" s="16"/>
      <c r="I248" s="16"/>
      <c r="J248" s="16"/>
      <c r="K248" s="28">
        <v>1</v>
      </c>
      <c r="L248" s="28">
        <v>1</v>
      </c>
      <c r="M248" s="28">
        <v>1</v>
      </c>
      <c r="N248" s="28"/>
      <c r="O248" s="16"/>
      <c r="P248" s="28">
        <v>3</v>
      </c>
      <c r="Q248" s="28">
        <v>5</v>
      </c>
      <c r="R248" s="28">
        <v>4</v>
      </c>
      <c r="S248" s="28">
        <v>2</v>
      </c>
      <c r="T248" s="28">
        <v>4</v>
      </c>
      <c r="U248" s="16"/>
      <c r="V248" s="16"/>
      <c r="W248" s="28">
        <v>5</v>
      </c>
      <c r="X248" s="28">
        <v>5</v>
      </c>
      <c r="Y248" s="28">
        <v>3</v>
      </c>
      <c r="Z248" s="16"/>
      <c r="AA248" s="28">
        <v>3</v>
      </c>
      <c r="AB248" s="16"/>
      <c r="AC248" s="28">
        <v>3</v>
      </c>
      <c r="AD248" s="28">
        <v>3</v>
      </c>
      <c r="AE248" s="28">
        <v>4</v>
      </c>
      <c r="AF248" s="16"/>
      <c r="AG248" s="16"/>
      <c r="AH248" s="16"/>
    </row>
    <row r="249" spans="1:34" x14ac:dyDescent="0.35">
      <c r="A249" s="16"/>
      <c r="B249" s="28" t="s">
        <v>161</v>
      </c>
      <c r="C249" s="16"/>
      <c r="D249" s="16"/>
      <c r="E249" s="28">
        <v>5</v>
      </c>
      <c r="F249" s="28">
        <v>5</v>
      </c>
      <c r="G249" s="28">
        <v>5</v>
      </c>
      <c r="H249" s="28" t="s">
        <v>210</v>
      </c>
      <c r="I249" s="16"/>
      <c r="J249" s="16"/>
      <c r="K249" s="28">
        <v>4</v>
      </c>
      <c r="L249" s="28">
        <v>3</v>
      </c>
      <c r="M249" s="28">
        <v>4</v>
      </c>
      <c r="N249" s="28"/>
      <c r="O249" s="16"/>
      <c r="P249" s="28">
        <v>5</v>
      </c>
      <c r="Q249" s="28">
        <v>5</v>
      </c>
      <c r="R249" s="28">
        <v>5</v>
      </c>
      <c r="S249" s="28">
        <v>4</v>
      </c>
      <c r="T249" s="28">
        <v>5</v>
      </c>
      <c r="U249" s="16"/>
      <c r="V249" s="16"/>
      <c r="W249" s="28">
        <v>4</v>
      </c>
      <c r="X249" s="28">
        <v>5</v>
      </c>
      <c r="Y249" s="28">
        <v>4</v>
      </c>
      <c r="Z249" s="16"/>
      <c r="AA249" s="28">
        <v>3</v>
      </c>
      <c r="AB249" s="16"/>
      <c r="AC249" s="28">
        <v>4</v>
      </c>
      <c r="AD249" s="28">
        <v>4</v>
      </c>
      <c r="AE249" s="28">
        <v>4</v>
      </c>
      <c r="AF249" s="16"/>
      <c r="AG249" s="16"/>
      <c r="AH249" s="16"/>
    </row>
    <row r="250" spans="1:34" x14ac:dyDescent="0.35">
      <c r="A250" s="16"/>
      <c r="B250" s="28" t="s">
        <v>161</v>
      </c>
      <c r="C250" s="16"/>
      <c r="D250" s="16"/>
      <c r="E250" s="28">
        <v>5</v>
      </c>
      <c r="F250" s="28">
        <v>5</v>
      </c>
      <c r="G250" s="28">
        <v>5</v>
      </c>
      <c r="H250" s="28" t="s">
        <v>86</v>
      </c>
      <c r="I250" s="16"/>
      <c r="J250" s="16"/>
      <c r="K250" s="28">
        <v>4</v>
      </c>
      <c r="L250" s="28">
        <v>2</v>
      </c>
      <c r="M250" s="28">
        <v>4</v>
      </c>
      <c r="N250" s="28"/>
      <c r="O250" s="16"/>
      <c r="P250" s="28">
        <v>5</v>
      </c>
      <c r="Q250" s="28">
        <v>5</v>
      </c>
      <c r="R250" s="28">
        <v>5</v>
      </c>
      <c r="S250" s="28">
        <v>2</v>
      </c>
      <c r="T250" s="28">
        <v>5</v>
      </c>
      <c r="U250" s="16"/>
      <c r="V250" s="16"/>
      <c r="W250" s="28">
        <v>4</v>
      </c>
      <c r="X250" s="28">
        <v>4</v>
      </c>
      <c r="Y250" s="28">
        <v>4</v>
      </c>
      <c r="Z250" s="16"/>
      <c r="AA250" s="28">
        <v>3</v>
      </c>
      <c r="AB250" s="16"/>
      <c r="AC250" s="28">
        <v>4</v>
      </c>
      <c r="AD250" s="28">
        <v>4</v>
      </c>
      <c r="AE250" s="28">
        <v>4</v>
      </c>
      <c r="AF250" s="16"/>
      <c r="AG250" s="16"/>
      <c r="AH250" s="16"/>
    </row>
    <row r="251" spans="1:34" x14ac:dyDescent="0.35">
      <c r="A251" s="16"/>
      <c r="B251" s="28" t="s">
        <v>162</v>
      </c>
      <c r="C251" s="16"/>
      <c r="D251" s="16"/>
      <c r="E251" s="28">
        <v>5</v>
      </c>
      <c r="F251" s="28">
        <v>4</v>
      </c>
      <c r="G251" s="28">
        <v>5</v>
      </c>
      <c r="H251" s="28" t="s">
        <v>86</v>
      </c>
      <c r="I251" s="16"/>
      <c r="J251" s="16"/>
      <c r="K251" s="28">
        <v>3</v>
      </c>
      <c r="L251" s="28">
        <v>3</v>
      </c>
      <c r="M251" s="28">
        <v>2</v>
      </c>
      <c r="N251" s="28"/>
      <c r="O251" s="16"/>
      <c r="P251" s="28">
        <v>5</v>
      </c>
      <c r="Q251" s="28">
        <v>5</v>
      </c>
      <c r="R251" s="28">
        <v>3</v>
      </c>
      <c r="S251" s="28">
        <v>4</v>
      </c>
      <c r="T251" s="28">
        <v>5</v>
      </c>
      <c r="U251" s="16"/>
      <c r="V251" s="16"/>
      <c r="W251" s="28">
        <v>5</v>
      </c>
      <c r="X251" s="28">
        <v>5</v>
      </c>
      <c r="Y251" s="28">
        <v>5</v>
      </c>
      <c r="Z251" s="16"/>
      <c r="AA251" s="28">
        <v>5</v>
      </c>
      <c r="AB251" s="16"/>
      <c r="AC251" s="28">
        <v>5</v>
      </c>
      <c r="AD251" s="28">
        <v>5</v>
      </c>
      <c r="AE251" s="28">
        <v>5</v>
      </c>
      <c r="AF251" s="16"/>
      <c r="AG251" s="16"/>
      <c r="AH251" s="16"/>
    </row>
    <row r="252" spans="1:34" x14ac:dyDescent="0.35">
      <c r="A252" s="16"/>
      <c r="B252" s="28" t="s">
        <v>163</v>
      </c>
      <c r="C252" s="16"/>
      <c r="D252" s="16"/>
      <c r="E252" s="28">
        <v>3</v>
      </c>
      <c r="F252" s="28">
        <v>5</v>
      </c>
      <c r="G252" s="28">
        <v>5</v>
      </c>
      <c r="H252" s="28" t="s">
        <v>211</v>
      </c>
      <c r="I252" s="16"/>
      <c r="J252" s="16"/>
      <c r="K252" s="28">
        <v>3</v>
      </c>
      <c r="L252" s="28">
        <v>1</v>
      </c>
      <c r="M252" s="28">
        <v>1</v>
      </c>
      <c r="N252" s="28"/>
      <c r="O252" s="16"/>
      <c r="P252" s="28">
        <v>3</v>
      </c>
      <c r="Q252" s="28">
        <v>5</v>
      </c>
      <c r="R252" s="28">
        <v>2</v>
      </c>
      <c r="S252" s="28">
        <v>2</v>
      </c>
      <c r="T252" s="28">
        <v>5</v>
      </c>
      <c r="U252" s="16"/>
      <c r="V252" s="16"/>
      <c r="W252" s="28">
        <v>3</v>
      </c>
      <c r="X252" s="28">
        <v>4</v>
      </c>
      <c r="Y252" s="28">
        <v>1</v>
      </c>
      <c r="Z252" s="16"/>
      <c r="AA252" s="28">
        <v>3</v>
      </c>
      <c r="AB252" s="16"/>
      <c r="AC252" s="28">
        <v>4</v>
      </c>
      <c r="AD252" s="28">
        <v>1</v>
      </c>
      <c r="AE252" s="28">
        <v>1</v>
      </c>
      <c r="AF252" s="16"/>
      <c r="AG252" s="16"/>
      <c r="AH252" s="16"/>
    </row>
    <row r="253" spans="1:34" x14ac:dyDescent="0.35">
      <c r="A253" s="16"/>
      <c r="B253" s="28" t="s">
        <v>164</v>
      </c>
      <c r="C253" s="16"/>
      <c r="D253" s="16"/>
      <c r="E253" s="28">
        <v>3</v>
      </c>
      <c r="F253" s="28">
        <v>3</v>
      </c>
      <c r="G253" s="28">
        <v>3</v>
      </c>
      <c r="H253" s="16"/>
      <c r="I253" s="16"/>
      <c r="J253" s="16"/>
      <c r="K253" s="28">
        <v>3</v>
      </c>
      <c r="L253" s="28">
        <v>3</v>
      </c>
      <c r="M253" s="28">
        <v>2</v>
      </c>
      <c r="N253" s="28"/>
      <c r="O253" s="16"/>
      <c r="P253" s="28">
        <v>3</v>
      </c>
      <c r="Q253" s="28">
        <v>3</v>
      </c>
      <c r="R253" s="28">
        <v>3</v>
      </c>
      <c r="S253" s="28">
        <v>3</v>
      </c>
      <c r="T253" s="28">
        <v>5</v>
      </c>
      <c r="U253" s="16"/>
      <c r="V253" s="16"/>
      <c r="W253" s="28">
        <v>4</v>
      </c>
      <c r="X253" s="28">
        <v>3</v>
      </c>
      <c r="Y253" s="28">
        <v>3</v>
      </c>
      <c r="Z253" s="16"/>
      <c r="AA253" s="28">
        <v>3</v>
      </c>
      <c r="AB253" s="16"/>
      <c r="AC253" s="28">
        <v>3</v>
      </c>
      <c r="AD253" s="28">
        <v>3</v>
      </c>
      <c r="AE253" s="28">
        <v>3</v>
      </c>
      <c r="AF253" s="16"/>
      <c r="AG253" s="16"/>
      <c r="AH253" s="16"/>
    </row>
    <row r="254" spans="1:34" x14ac:dyDescent="0.3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</row>
    <row r="255" spans="1:34" x14ac:dyDescent="0.3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</row>
    <row r="256" spans="1:34" x14ac:dyDescent="0.35">
      <c r="A256" s="16"/>
      <c r="B256" s="34" t="s">
        <v>155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</row>
    <row r="257" spans="1:34" x14ac:dyDescent="0.35">
      <c r="A257" s="16"/>
      <c r="B257" s="28"/>
      <c r="C257" s="28"/>
      <c r="D257" s="28"/>
      <c r="E257" s="28"/>
      <c r="F257" s="28"/>
      <c r="G257" s="28"/>
      <c r="H257" s="16"/>
      <c r="I257" s="16"/>
      <c r="J257" s="16"/>
      <c r="K257" s="16"/>
      <c r="L257" s="16" t="s">
        <v>274</v>
      </c>
      <c r="M257" s="16" t="s">
        <v>233</v>
      </c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</row>
    <row r="258" spans="1:34" x14ac:dyDescent="0.35">
      <c r="A258" s="16"/>
      <c r="B258" s="103" t="s">
        <v>271</v>
      </c>
      <c r="C258" s="103"/>
      <c r="D258" s="103"/>
      <c r="E258" s="28"/>
      <c r="F258" s="28"/>
      <c r="G258" s="28"/>
      <c r="H258" s="16"/>
      <c r="I258" s="16"/>
      <c r="J258" s="16"/>
      <c r="K258" s="16"/>
      <c r="L258" s="16" t="s">
        <v>275</v>
      </c>
      <c r="M258" s="16" t="s">
        <v>143</v>
      </c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</row>
    <row r="259" spans="1:34" x14ac:dyDescent="0.35">
      <c r="A259" s="16"/>
      <c r="B259" s="106" t="s">
        <v>392</v>
      </c>
      <c r="C259" s="122"/>
      <c r="D259" s="122"/>
      <c r="E259" s="122"/>
      <c r="F259" s="122"/>
      <c r="G259" s="105">
        <f>CORREL(E7:E253,W7:W253)</f>
        <v>0.33153188672881551</v>
      </c>
      <c r="H259" s="16"/>
      <c r="I259" s="16"/>
      <c r="J259" s="16"/>
      <c r="K259" s="16"/>
      <c r="L259" s="16" t="s">
        <v>276</v>
      </c>
      <c r="M259" s="16" t="s">
        <v>144</v>
      </c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</row>
    <row r="260" spans="1:34" x14ac:dyDescent="0.35">
      <c r="A260" s="16"/>
      <c r="B260" s="106" t="s">
        <v>267</v>
      </c>
      <c r="C260" s="122"/>
      <c r="D260" s="122"/>
      <c r="E260" s="122"/>
      <c r="F260" s="122"/>
      <c r="G260" s="123">
        <f>CORREL(F7:F253,W7:W253)</f>
        <v>0.41669904170800731</v>
      </c>
      <c r="H260" s="54" t="s">
        <v>389</v>
      </c>
      <c r="I260" s="54"/>
      <c r="J260" s="54"/>
      <c r="K260" s="54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</row>
    <row r="261" spans="1:34" x14ac:dyDescent="0.35">
      <c r="A261" s="16"/>
      <c r="B261" s="107" t="s">
        <v>268</v>
      </c>
      <c r="C261" s="77"/>
      <c r="D261" s="77"/>
      <c r="E261" s="77"/>
      <c r="F261" s="77"/>
      <c r="G261" s="124">
        <f>CORREL(G7:G253,W7:W253)</f>
        <v>0.36764355522305925</v>
      </c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</row>
    <row r="262" spans="1:34" x14ac:dyDescent="0.35">
      <c r="A262" s="16"/>
      <c r="B262" s="28"/>
      <c r="C262" s="28"/>
      <c r="D262" s="28"/>
      <c r="E262" s="28"/>
      <c r="F262" s="28"/>
      <c r="G262" s="28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</row>
    <row r="263" spans="1:34" x14ac:dyDescent="0.35">
      <c r="A263" s="16"/>
      <c r="B263" s="28"/>
      <c r="C263" s="28"/>
      <c r="D263" s="28"/>
      <c r="E263" s="28"/>
      <c r="F263" s="28"/>
      <c r="G263" s="28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78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</row>
    <row r="264" spans="1:34" x14ac:dyDescent="0.35">
      <c r="A264" s="16"/>
      <c r="B264" s="106" t="s">
        <v>393</v>
      </c>
      <c r="C264" s="122"/>
      <c r="D264" s="122"/>
      <c r="E264" s="122"/>
      <c r="F264" s="122"/>
      <c r="G264" s="105">
        <f>CORREL(E7:E253,X7:X253)</f>
        <v>0.28561940740232372</v>
      </c>
      <c r="H264" s="16"/>
      <c r="I264" s="16"/>
      <c r="J264" s="16"/>
      <c r="K264" s="16"/>
      <c r="L264" s="16"/>
      <c r="M264" s="16"/>
      <c r="N264" s="35" t="s">
        <v>318</v>
      </c>
      <c r="O264" s="35"/>
      <c r="P264" s="35"/>
      <c r="Q264" s="35"/>
      <c r="R264" s="35"/>
      <c r="S264" s="35"/>
      <c r="T264" s="35"/>
      <c r="U264" s="79" t="s">
        <v>319</v>
      </c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</row>
    <row r="265" spans="1:34" x14ac:dyDescent="0.35">
      <c r="A265" s="16"/>
      <c r="B265" s="106" t="s">
        <v>269</v>
      </c>
      <c r="C265" s="122"/>
      <c r="D265" s="122"/>
      <c r="E265" s="122"/>
      <c r="F265" s="122"/>
      <c r="G265" s="123">
        <f>CORREL(F7:F253,X7:X253)</f>
        <v>0.43438947033118852</v>
      </c>
      <c r="H265" s="178" t="s">
        <v>388</v>
      </c>
      <c r="I265" s="179"/>
      <c r="J265" s="179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78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</row>
    <row r="266" spans="1:34" x14ac:dyDescent="0.35">
      <c r="A266" s="16"/>
      <c r="B266" s="107" t="s">
        <v>270</v>
      </c>
      <c r="C266" s="77"/>
      <c r="D266" s="77"/>
      <c r="E266" s="77"/>
      <c r="F266" s="77"/>
      <c r="G266" s="124">
        <f>CORREL(G7:G253,X7:X253)</f>
        <v>0.30671056087919446</v>
      </c>
      <c r="H266" s="178"/>
      <c r="I266" s="179"/>
      <c r="J266" s="179"/>
      <c r="K266" s="16"/>
      <c r="L266" s="16"/>
      <c r="M266" s="16"/>
      <c r="N266" s="16" t="s">
        <v>267</v>
      </c>
      <c r="O266" s="16"/>
      <c r="P266" s="16"/>
      <c r="Q266" s="16"/>
      <c r="R266" s="16"/>
      <c r="S266" s="16"/>
      <c r="T266" s="16"/>
      <c r="U266" s="78">
        <v>0.41599999999999998</v>
      </c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</row>
    <row r="267" spans="1:34" x14ac:dyDescent="0.35">
      <c r="A267" s="16"/>
      <c r="B267" s="28"/>
      <c r="C267" s="28"/>
      <c r="D267" s="28"/>
      <c r="E267" s="28"/>
      <c r="F267" s="28"/>
      <c r="G267" s="28"/>
      <c r="H267" s="16"/>
      <c r="I267" s="16"/>
      <c r="J267" s="16"/>
      <c r="K267" s="158" t="s">
        <v>271</v>
      </c>
      <c r="L267" s="158"/>
      <c r="M267" s="158"/>
      <c r="N267" s="16"/>
      <c r="O267" s="16"/>
      <c r="P267" s="16"/>
      <c r="Q267" s="16"/>
      <c r="R267" s="16"/>
      <c r="S267" s="16"/>
      <c r="T267" s="16"/>
      <c r="U267" s="78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</row>
    <row r="268" spans="1:34" x14ac:dyDescent="0.35">
      <c r="A268" s="16"/>
      <c r="B268" s="106" t="s">
        <v>394</v>
      </c>
      <c r="C268" s="122"/>
      <c r="D268" s="122"/>
      <c r="E268" s="122"/>
      <c r="F268" s="122"/>
      <c r="G268" s="105">
        <f>CORREL(E7:E253,Y7:Y253)</f>
        <v>0.27986336719089794</v>
      </c>
      <c r="H268" s="16"/>
      <c r="I268" s="16"/>
      <c r="J268" s="16"/>
      <c r="K268" s="158"/>
      <c r="L268" s="158"/>
      <c r="M268" s="158"/>
      <c r="N268" s="16" t="s">
        <v>269</v>
      </c>
      <c r="O268" s="16"/>
      <c r="P268" s="16"/>
      <c r="Q268" s="16"/>
      <c r="R268" s="16"/>
      <c r="S268" s="16"/>
      <c r="T268" s="16"/>
      <c r="U268" s="78">
        <v>0.434</v>
      </c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</row>
    <row r="269" spans="1:34" x14ac:dyDescent="0.35">
      <c r="A269" s="16"/>
      <c r="B269" s="106" t="s">
        <v>272</v>
      </c>
      <c r="C269" s="122"/>
      <c r="D269" s="122"/>
      <c r="E269" s="122"/>
      <c r="F269" s="122"/>
      <c r="G269" s="105">
        <f>CORREL(F7:F253,Y7:Y253)</f>
        <v>0.28688520270048523</v>
      </c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78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</row>
    <row r="270" spans="1:34" x14ac:dyDescent="0.35">
      <c r="A270" s="16"/>
      <c r="B270" s="107" t="s">
        <v>273</v>
      </c>
      <c r="C270" s="77"/>
      <c r="D270" s="77"/>
      <c r="E270" s="77"/>
      <c r="F270" s="77"/>
      <c r="G270" s="125">
        <f>CORREL(G7:G253,Y7:Y253)</f>
        <v>0.28880894532482632</v>
      </c>
      <c r="H270" s="179" t="s">
        <v>390</v>
      </c>
      <c r="I270" s="179"/>
      <c r="J270" s="16"/>
      <c r="K270" s="16"/>
      <c r="L270" s="16"/>
      <c r="M270" s="16"/>
      <c r="N270" s="16" t="s">
        <v>273</v>
      </c>
      <c r="O270" s="16"/>
      <c r="P270" s="16"/>
      <c r="Q270" s="16"/>
      <c r="R270" s="16"/>
      <c r="S270" s="16"/>
      <c r="T270" s="16"/>
      <c r="U270" s="78">
        <v>0.28799999999999998</v>
      </c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</row>
    <row r="271" spans="1:34" x14ac:dyDescent="0.35">
      <c r="A271" s="16"/>
      <c r="B271" s="16"/>
      <c r="C271" s="16"/>
      <c r="D271" s="16"/>
      <c r="E271" s="16"/>
      <c r="F271" s="16"/>
      <c r="G271" s="16"/>
      <c r="H271" s="179"/>
      <c r="I271" s="179"/>
      <c r="J271" s="16"/>
      <c r="K271" s="16"/>
      <c r="L271" s="16"/>
      <c r="M271" s="16"/>
      <c r="N271" s="35"/>
      <c r="O271" s="35"/>
      <c r="P271" s="35"/>
      <c r="Q271" s="35"/>
      <c r="R271" s="35"/>
      <c r="S271" s="35"/>
      <c r="T271" s="35"/>
      <c r="U271" s="79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</row>
    <row r="272" spans="1:34" x14ac:dyDescent="0.3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</row>
    <row r="273" spans="1:34" x14ac:dyDescent="0.35">
      <c r="A273" s="28"/>
      <c r="B273" s="28"/>
      <c r="C273" s="28"/>
      <c r="D273" s="28"/>
      <c r="E273" s="28"/>
      <c r="F273" s="28"/>
      <c r="G273" s="28"/>
      <c r="H273" s="28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</row>
    <row r="274" spans="1:34" x14ac:dyDescent="0.35">
      <c r="A274" s="28"/>
      <c r="B274" s="56" t="s">
        <v>277</v>
      </c>
      <c r="C274" s="56"/>
      <c r="D274" s="56"/>
      <c r="E274" s="56"/>
      <c r="F274" s="28"/>
      <c r="G274" s="28"/>
      <c r="H274" s="28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</row>
    <row r="275" spans="1:34" x14ac:dyDescent="0.35">
      <c r="A275" s="28"/>
      <c r="B275" s="28"/>
      <c r="C275" s="28"/>
      <c r="D275" s="28"/>
      <c r="E275" s="28"/>
      <c r="F275" s="28"/>
      <c r="G275" s="28"/>
      <c r="H275" s="28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</row>
    <row r="276" spans="1:34" x14ac:dyDescent="0.35">
      <c r="A276" s="28"/>
      <c r="B276" s="106" t="s">
        <v>278</v>
      </c>
      <c r="C276" s="122"/>
      <c r="D276" s="122"/>
      <c r="E276" s="122"/>
      <c r="F276" s="122"/>
      <c r="G276" s="122"/>
      <c r="H276" s="105">
        <f>CORREL(K7:K253,W7:W253)</f>
        <v>0.20187896707419123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</row>
    <row r="277" spans="1:34" x14ac:dyDescent="0.35">
      <c r="A277" s="28"/>
      <c r="B277" s="106" t="s">
        <v>279</v>
      </c>
      <c r="C277" s="122"/>
      <c r="D277" s="122"/>
      <c r="E277" s="122"/>
      <c r="F277" s="122"/>
      <c r="G277" s="122"/>
      <c r="H277" s="105">
        <f>CORREL(L7:L253,W7:W253)</f>
        <v>0.24618863217243553</v>
      </c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</row>
    <row r="278" spans="1:34" x14ac:dyDescent="0.35">
      <c r="A278" s="28"/>
      <c r="B278" s="107" t="s">
        <v>280</v>
      </c>
      <c r="C278" s="77"/>
      <c r="D278" s="77"/>
      <c r="E278" s="77"/>
      <c r="F278" s="77"/>
      <c r="G278" s="77"/>
      <c r="H278" s="125">
        <f>CORREL(M7:M253,W7:W253)</f>
        <v>0.27528976176943654</v>
      </c>
      <c r="I278" s="16"/>
      <c r="J278" s="16"/>
      <c r="K278" s="16"/>
      <c r="L278" s="16"/>
      <c r="M278" s="16"/>
      <c r="N278" s="16"/>
      <c r="O278" s="35" t="s">
        <v>318</v>
      </c>
      <c r="P278" s="35"/>
      <c r="Q278" s="35"/>
      <c r="R278" s="35"/>
      <c r="S278" s="35"/>
      <c r="T278" s="35"/>
      <c r="U278" s="35"/>
      <c r="V278" s="35"/>
      <c r="W278" s="79" t="s">
        <v>319</v>
      </c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</row>
    <row r="279" spans="1:34" x14ac:dyDescent="0.35">
      <c r="A279" s="28"/>
      <c r="B279" s="28"/>
      <c r="C279" s="28"/>
      <c r="D279" s="28"/>
      <c r="E279" s="28"/>
      <c r="F279" s="28"/>
      <c r="G279" s="28"/>
      <c r="H279" s="28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78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</row>
    <row r="280" spans="1:34" x14ac:dyDescent="0.35">
      <c r="A280" s="28"/>
      <c r="B280" s="106" t="s">
        <v>281</v>
      </c>
      <c r="C280" s="122"/>
      <c r="D280" s="122"/>
      <c r="E280" s="122"/>
      <c r="F280" s="122"/>
      <c r="G280" s="122"/>
      <c r="H280" s="105">
        <f>CORREL(K7:K253,X7:X253)</f>
        <v>0.14150403400029093</v>
      </c>
      <c r="I280" s="16"/>
      <c r="J280" s="16"/>
      <c r="K280" s="16"/>
      <c r="L280" s="16"/>
      <c r="M280" s="16"/>
      <c r="N280" s="16"/>
      <c r="O280" s="16" t="s">
        <v>280</v>
      </c>
      <c r="P280" s="16"/>
      <c r="Q280" s="16"/>
      <c r="R280" s="16"/>
      <c r="S280" s="16"/>
      <c r="T280" s="16"/>
      <c r="U280" s="16"/>
      <c r="V280" s="16"/>
      <c r="W280" s="78">
        <v>0.27500000000000002</v>
      </c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</row>
    <row r="281" spans="1:34" x14ac:dyDescent="0.35">
      <c r="A281" s="28"/>
      <c r="B281" s="106" t="s">
        <v>282</v>
      </c>
      <c r="C281" s="122"/>
      <c r="D281" s="122"/>
      <c r="E281" s="122"/>
      <c r="F281" s="122"/>
      <c r="G281" s="122"/>
      <c r="H281" s="105">
        <f>CORREL(L7:L253,X7:X253)</f>
        <v>0.16267244431196276</v>
      </c>
      <c r="I281" s="16"/>
      <c r="J281" s="16"/>
      <c r="K281" s="16"/>
      <c r="L281" s="158" t="s">
        <v>395</v>
      </c>
      <c r="M281" s="158"/>
      <c r="N281" s="158"/>
      <c r="O281" s="16"/>
      <c r="P281" s="16"/>
      <c r="Q281" s="16"/>
      <c r="R281" s="16"/>
      <c r="S281" s="16"/>
      <c r="T281" s="16"/>
      <c r="U281" s="16"/>
      <c r="V281" s="16"/>
      <c r="W281" s="78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</row>
    <row r="282" spans="1:34" x14ac:dyDescent="0.35">
      <c r="A282" s="28"/>
      <c r="B282" s="107" t="s">
        <v>283</v>
      </c>
      <c r="C282" s="77"/>
      <c r="D282" s="77"/>
      <c r="E282" s="77"/>
      <c r="F282" s="77"/>
      <c r="G282" s="77"/>
      <c r="H282" s="125">
        <f>CORREL(M7:M253,X7:X253)</f>
        <v>0.27387834627175628</v>
      </c>
      <c r="I282" s="16"/>
      <c r="J282" s="16"/>
      <c r="K282" s="34"/>
      <c r="L282" s="158"/>
      <c r="M282" s="158"/>
      <c r="N282" s="158"/>
      <c r="O282" s="16" t="s">
        <v>283</v>
      </c>
      <c r="P282" s="16"/>
      <c r="Q282" s="16"/>
      <c r="R282" s="16"/>
      <c r="S282" s="16"/>
      <c r="T282" s="16"/>
      <c r="U282" s="16"/>
      <c r="V282" s="16"/>
      <c r="W282" s="78">
        <v>0.27300000000000002</v>
      </c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</row>
    <row r="283" spans="1:34" x14ac:dyDescent="0.35">
      <c r="A283" s="28"/>
      <c r="B283" s="28"/>
      <c r="C283" s="28"/>
      <c r="D283" s="28"/>
      <c r="E283" s="28"/>
      <c r="F283" s="28"/>
      <c r="G283" s="28"/>
      <c r="H283" s="28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78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</row>
    <row r="284" spans="1:34" x14ac:dyDescent="0.35">
      <c r="A284" s="28"/>
      <c r="B284" s="106" t="s">
        <v>284</v>
      </c>
      <c r="C284" s="122"/>
      <c r="D284" s="122"/>
      <c r="E284" s="122"/>
      <c r="F284" s="122"/>
      <c r="G284" s="122"/>
      <c r="H284" s="105">
        <f>CORREL(K7:K253,Y7:Y253)</f>
        <v>0.25169268664465738</v>
      </c>
      <c r="I284" s="179" t="s">
        <v>391</v>
      </c>
      <c r="J284" s="179"/>
      <c r="K284" s="179"/>
      <c r="L284" s="179"/>
      <c r="M284" s="16"/>
      <c r="N284" s="16"/>
      <c r="O284" s="16" t="s">
        <v>286</v>
      </c>
      <c r="P284" s="16"/>
      <c r="Q284" s="16"/>
      <c r="R284" s="16"/>
      <c r="S284" s="16"/>
      <c r="T284" s="16"/>
      <c r="U284" s="16"/>
      <c r="V284" s="16"/>
      <c r="W284" s="78">
        <v>0.35699999999999998</v>
      </c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</row>
    <row r="285" spans="1:34" x14ac:dyDescent="0.35">
      <c r="A285" s="28"/>
      <c r="B285" s="106" t="s">
        <v>285</v>
      </c>
      <c r="C285" s="122"/>
      <c r="D285" s="122"/>
      <c r="E285" s="122"/>
      <c r="F285" s="122"/>
      <c r="G285" s="122"/>
      <c r="H285" s="105">
        <f>CORREL(L7:L253,Y7:Y253)</f>
        <v>0.27408771918247049</v>
      </c>
      <c r="I285" s="179"/>
      <c r="J285" s="179"/>
      <c r="K285" s="179"/>
      <c r="L285" s="179"/>
      <c r="M285" s="16"/>
      <c r="N285" s="16"/>
      <c r="O285" s="35"/>
      <c r="P285" s="35"/>
      <c r="Q285" s="35"/>
      <c r="R285" s="35"/>
      <c r="S285" s="35"/>
      <c r="T285" s="35"/>
      <c r="U285" s="35"/>
      <c r="V285" s="35"/>
      <c r="W285" s="79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</row>
    <row r="286" spans="1:34" ht="14.5" customHeight="1" x14ac:dyDescent="0.35">
      <c r="A286" s="28"/>
      <c r="B286" s="107" t="s">
        <v>286</v>
      </c>
      <c r="C286" s="77"/>
      <c r="D286" s="77"/>
      <c r="E286" s="77"/>
      <c r="F286" s="77"/>
      <c r="G286" s="77"/>
      <c r="H286" s="125">
        <f>CORREL(M7:M253,Y7:Y253)</f>
        <v>0.35717147831477553</v>
      </c>
      <c r="I286" s="179"/>
      <c r="J286" s="179"/>
      <c r="K286" s="179"/>
      <c r="L286" s="179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</row>
    <row r="287" spans="1:34" x14ac:dyDescent="0.35">
      <c r="A287" s="28"/>
      <c r="B287" s="28"/>
      <c r="C287" s="28"/>
      <c r="D287" s="28"/>
      <c r="E287" s="28"/>
      <c r="F287" s="28"/>
      <c r="G287" s="28"/>
      <c r="H287" s="28"/>
      <c r="I287" s="59"/>
      <c r="J287" s="59"/>
      <c r="K287" s="59"/>
      <c r="L287" s="59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</row>
    <row r="288" spans="1:34" x14ac:dyDescent="0.35">
      <c r="A288" s="28"/>
      <c r="B288" s="28"/>
      <c r="C288" s="28"/>
      <c r="D288" s="28"/>
      <c r="E288" s="28"/>
      <c r="F288" s="28"/>
      <c r="K288" s="59"/>
      <c r="L288" s="59"/>
      <c r="M288" s="16"/>
      <c r="N288" s="16"/>
      <c r="O288" s="35" t="s">
        <v>318</v>
      </c>
      <c r="P288" s="35"/>
      <c r="Q288" s="35"/>
      <c r="R288" s="35"/>
      <c r="S288" s="35"/>
      <c r="T288" s="35"/>
      <c r="U288" s="35"/>
      <c r="V288" s="41" t="s">
        <v>319</v>
      </c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</row>
    <row r="289" spans="1:34" x14ac:dyDescent="0.35">
      <c r="A289" s="28"/>
      <c r="B289" s="128" t="s">
        <v>287</v>
      </c>
      <c r="C289" s="128"/>
      <c r="D289" s="128"/>
      <c r="E289" s="128"/>
      <c r="F289" s="2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44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</row>
    <row r="290" spans="1:34" x14ac:dyDescent="0.35">
      <c r="A290" s="28"/>
      <c r="B290" s="28"/>
      <c r="C290" s="28"/>
      <c r="D290" s="28"/>
      <c r="E290" s="28"/>
      <c r="F290" s="28"/>
      <c r="K290" s="16"/>
      <c r="L290" s="16"/>
      <c r="M290" s="16"/>
      <c r="N290" s="16"/>
      <c r="O290" s="16" t="s">
        <v>290</v>
      </c>
      <c r="P290" s="16"/>
      <c r="Q290" s="16"/>
      <c r="R290" s="16"/>
      <c r="S290" s="16"/>
      <c r="T290" s="16"/>
      <c r="U290" s="16"/>
      <c r="V290" s="44">
        <v>0.41799999999999998</v>
      </c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</row>
    <row r="291" spans="1:34" x14ac:dyDescent="0.35">
      <c r="A291" s="28"/>
      <c r="B291" s="106" t="s">
        <v>288</v>
      </c>
      <c r="C291" s="122"/>
      <c r="D291" s="122"/>
      <c r="E291" s="122"/>
      <c r="F291" s="105">
        <f>CORREL(P7:P253,W7:W253)</f>
        <v>0.34941089828223088</v>
      </c>
      <c r="G291" s="16"/>
      <c r="H291" s="16"/>
      <c r="I291" s="16"/>
      <c r="J291" s="16"/>
      <c r="K291" s="16"/>
      <c r="L291" s="168" t="s">
        <v>287</v>
      </c>
      <c r="M291" s="168"/>
      <c r="N291" s="168"/>
      <c r="O291" s="16"/>
      <c r="P291" s="16"/>
      <c r="Q291" s="16"/>
      <c r="R291" s="16"/>
      <c r="S291" s="16"/>
      <c r="T291" s="16"/>
      <c r="U291" s="16"/>
      <c r="V291" s="44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</row>
    <row r="292" spans="1:34" x14ac:dyDescent="0.35">
      <c r="A292" s="28"/>
      <c r="B292" s="106" t="s">
        <v>289</v>
      </c>
      <c r="C292" s="122"/>
      <c r="D292" s="122"/>
      <c r="E292" s="122"/>
      <c r="F292" s="105">
        <f>CORREL(Q7:Q253,W7:W253)</f>
        <v>0.25121648987772965</v>
      </c>
      <c r="G292" s="16"/>
      <c r="H292" s="16"/>
      <c r="I292" s="16"/>
      <c r="J292" s="16"/>
      <c r="K292" s="34"/>
      <c r="L292" s="168"/>
      <c r="M292" s="168"/>
      <c r="N292" s="168"/>
      <c r="O292" s="16" t="s">
        <v>295</v>
      </c>
      <c r="P292" s="16"/>
      <c r="Q292" s="16"/>
      <c r="R292" s="16"/>
      <c r="S292" s="16"/>
      <c r="T292" s="16"/>
      <c r="U292" s="16"/>
      <c r="V292" s="44">
        <v>0.45800000000000002</v>
      </c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</row>
    <row r="293" spans="1:34" x14ac:dyDescent="0.35">
      <c r="A293" s="28"/>
      <c r="B293" s="106" t="s">
        <v>290</v>
      </c>
      <c r="C293" s="122"/>
      <c r="D293" s="122"/>
      <c r="E293" s="122"/>
      <c r="F293" s="123">
        <f>CORREL(R7:R253,W7:W253)</f>
        <v>0.41885712152106663</v>
      </c>
      <c r="G293" s="16"/>
      <c r="H293" s="16"/>
      <c r="I293" s="16"/>
      <c r="J293" s="16"/>
      <c r="K293" s="16"/>
      <c r="L293" s="168"/>
      <c r="M293" s="168"/>
      <c r="N293" s="168"/>
      <c r="O293" s="16"/>
      <c r="P293" s="16"/>
      <c r="Q293" s="16"/>
      <c r="R293" s="16"/>
      <c r="S293" s="16"/>
      <c r="T293" s="16"/>
      <c r="U293" s="16"/>
      <c r="V293" s="44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</row>
    <row r="294" spans="1:34" x14ac:dyDescent="0.35">
      <c r="A294" s="28"/>
      <c r="B294" s="106" t="s">
        <v>291</v>
      </c>
      <c r="C294" s="122"/>
      <c r="D294" s="122"/>
      <c r="E294" s="122"/>
      <c r="F294" s="105">
        <f>CORREL(S7:S253,W7:W253)</f>
        <v>0.30243241847089003</v>
      </c>
      <c r="G294" s="16"/>
      <c r="H294" s="16"/>
      <c r="I294" s="16"/>
      <c r="J294" s="16"/>
      <c r="K294" s="16"/>
      <c r="L294" s="16"/>
      <c r="M294" s="16"/>
      <c r="N294" s="16"/>
      <c r="O294" s="16" t="s">
        <v>301</v>
      </c>
      <c r="P294" s="16"/>
      <c r="Q294" s="16"/>
      <c r="R294" s="16"/>
      <c r="S294" s="16"/>
      <c r="T294" s="16"/>
      <c r="U294" s="16"/>
      <c r="V294" s="44">
        <v>0.46</v>
      </c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</row>
    <row r="295" spans="1:34" x14ac:dyDescent="0.35">
      <c r="A295" s="28"/>
      <c r="B295" s="107" t="s">
        <v>292</v>
      </c>
      <c r="C295" s="77"/>
      <c r="D295" s="77"/>
      <c r="E295" s="77"/>
      <c r="F295" s="124">
        <f>CORREL(T7:T253,W7:W253)</f>
        <v>0.34567307183930501</v>
      </c>
      <c r="G295" s="16"/>
      <c r="H295" s="16"/>
      <c r="I295" s="16"/>
      <c r="J295" s="16"/>
      <c r="K295" s="16"/>
      <c r="L295" s="16"/>
      <c r="M295" s="16"/>
      <c r="N295" s="16"/>
      <c r="O295" s="35"/>
      <c r="P295" s="35"/>
      <c r="Q295" s="35"/>
      <c r="R295" s="35"/>
      <c r="S295" s="35"/>
      <c r="T295" s="35"/>
      <c r="U295" s="35"/>
      <c r="V295" s="41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</row>
    <row r="296" spans="1:34" x14ac:dyDescent="0.35">
      <c r="A296" s="28"/>
      <c r="B296" s="28"/>
      <c r="C296" s="28"/>
      <c r="D296" s="28"/>
      <c r="E296" s="28"/>
      <c r="F296" s="28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</row>
    <row r="297" spans="1:34" x14ac:dyDescent="0.35">
      <c r="A297" s="28"/>
      <c r="B297" s="106" t="s">
        <v>293</v>
      </c>
      <c r="C297" s="122"/>
      <c r="D297" s="122"/>
      <c r="E297" s="122"/>
      <c r="F297" s="105">
        <f>CORREL(P7:P253,X7:X253)</f>
        <v>0.25537838713610245</v>
      </c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</row>
    <row r="298" spans="1:34" x14ac:dyDescent="0.35">
      <c r="A298" s="28"/>
      <c r="B298" s="106" t="s">
        <v>294</v>
      </c>
      <c r="C298" s="122"/>
      <c r="D298" s="122"/>
      <c r="E298" s="122"/>
      <c r="F298" s="105">
        <f>CORREL(Q7:Q253,X7:X253)</f>
        <v>0.16332991098719574</v>
      </c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</row>
    <row r="299" spans="1:34" x14ac:dyDescent="0.35">
      <c r="A299" s="28"/>
      <c r="B299" s="106" t="s">
        <v>295</v>
      </c>
      <c r="C299" s="122"/>
      <c r="D299" s="122"/>
      <c r="E299" s="122"/>
      <c r="F299" s="123">
        <f>CORREL(R7:R253,X7:X253)</f>
        <v>0.45896552055275824</v>
      </c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</row>
    <row r="300" spans="1:34" x14ac:dyDescent="0.35">
      <c r="A300" s="28"/>
      <c r="B300" s="106" t="s">
        <v>296</v>
      </c>
      <c r="C300" s="122"/>
      <c r="D300" s="122"/>
      <c r="E300" s="122"/>
      <c r="F300" s="105">
        <f>CORREL(S7:S253,X7:X253)</f>
        <v>0.34128971878463649</v>
      </c>
      <c r="G300" s="16"/>
      <c r="H300" s="16"/>
      <c r="I300" s="16"/>
      <c r="J300" s="16"/>
      <c r="K300" s="16"/>
      <c r="L300" s="16"/>
      <c r="M300" s="16"/>
      <c r="N300" s="16"/>
      <c r="O300" s="35" t="s">
        <v>318</v>
      </c>
      <c r="P300" s="35"/>
      <c r="Q300" s="35"/>
      <c r="R300" s="35"/>
      <c r="S300" s="35"/>
      <c r="T300" s="35"/>
      <c r="U300" s="35"/>
      <c r="V300" s="41" t="s">
        <v>319</v>
      </c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</row>
    <row r="301" spans="1:34" x14ac:dyDescent="0.35">
      <c r="A301" s="28"/>
      <c r="B301" s="107" t="s">
        <v>297</v>
      </c>
      <c r="C301" s="77"/>
      <c r="D301" s="77"/>
      <c r="E301" s="77"/>
      <c r="F301" s="124">
        <f>CORREL(T7:T253,X7:X253)</f>
        <v>0.30696964345351047</v>
      </c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44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</row>
    <row r="302" spans="1:34" x14ac:dyDescent="0.35">
      <c r="A302" s="28"/>
      <c r="B302" s="28"/>
      <c r="C302" s="28"/>
      <c r="D302" s="28"/>
      <c r="E302" s="28"/>
      <c r="F302" s="28"/>
      <c r="G302" s="16"/>
      <c r="H302" s="16"/>
      <c r="I302" s="16"/>
      <c r="J302" s="16"/>
      <c r="K302" s="16"/>
      <c r="L302" s="16"/>
      <c r="M302" s="16"/>
      <c r="N302" s="16"/>
      <c r="O302" s="16" t="s">
        <v>305</v>
      </c>
      <c r="P302" s="16"/>
      <c r="Q302" s="16"/>
      <c r="R302" s="16"/>
      <c r="S302" s="16"/>
      <c r="T302" s="16"/>
      <c r="U302" s="16"/>
      <c r="V302" s="44">
        <v>0.38700000000000001</v>
      </c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</row>
    <row r="303" spans="1:34" x14ac:dyDescent="0.35">
      <c r="A303" s="28"/>
      <c r="B303" s="106" t="s">
        <v>298</v>
      </c>
      <c r="C303" s="122"/>
      <c r="D303" s="122"/>
      <c r="E303" s="122"/>
      <c r="F303" s="105">
        <f>CORREL(P7:P253,Y7:Y253)</f>
        <v>0.21706293190586992</v>
      </c>
      <c r="G303" s="16"/>
      <c r="H303" s="16"/>
      <c r="I303" s="16"/>
      <c r="J303" s="16"/>
      <c r="K303" s="16"/>
      <c r="L303" s="158" t="s">
        <v>304</v>
      </c>
      <c r="M303" s="158"/>
      <c r="N303" s="158"/>
      <c r="O303" s="16"/>
      <c r="P303" s="16"/>
      <c r="Q303" s="16"/>
      <c r="R303" s="16"/>
      <c r="S303" s="16"/>
      <c r="T303" s="16"/>
      <c r="U303" s="16"/>
      <c r="V303" s="44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</row>
    <row r="304" spans="1:34" x14ac:dyDescent="0.35">
      <c r="A304" s="28"/>
      <c r="B304" s="106" t="s">
        <v>299</v>
      </c>
      <c r="C304" s="122"/>
      <c r="D304" s="122"/>
      <c r="E304" s="122"/>
      <c r="F304" s="105">
        <f>CORREL(Q7:Q253,Y7:Y253)</f>
        <v>0.15004935899931188</v>
      </c>
      <c r="G304" s="16"/>
      <c r="H304" s="16"/>
      <c r="I304" s="16"/>
      <c r="J304" s="16"/>
      <c r="K304" s="16"/>
      <c r="L304" s="158"/>
      <c r="M304" s="158"/>
      <c r="N304" s="158"/>
      <c r="O304" s="16" t="s">
        <v>306</v>
      </c>
      <c r="P304" s="16"/>
      <c r="Q304" s="16"/>
      <c r="R304" s="16"/>
      <c r="S304" s="16"/>
      <c r="T304" s="16"/>
      <c r="U304" s="16"/>
      <c r="V304" s="44">
        <v>0.35</v>
      </c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</row>
    <row r="305" spans="1:34" x14ac:dyDescent="0.35">
      <c r="A305" s="28"/>
      <c r="B305" s="106" t="s">
        <v>300</v>
      </c>
      <c r="C305" s="122"/>
      <c r="D305" s="122"/>
      <c r="E305" s="122"/>
      <c r="F305" s="105">
        <f>CORREL(R7:R253,Y7:Y253)</f>
        <v>0.39973541380144934</v>
      </c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44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</row>
    <row r="306" spans="1:34" x14ac:dyDescent="0.35">
      <c r="A306" s="28"/>
      <c r="B306" s="106" t="s">
        <v>301</v>
      </c>
      <c r="C306" s="122"/>
      <c r="D306" s="122"/>
      <c r="E306" s="122"/>
      <c r="F306" s="123">
        <f>CORREL(S7:S253,Y7:Y253)</f>
        <v>0.46060646383385723</v>
      </c>
      <c r="G306" s="16"/>
      <c r="H306" s="16"/>
      <c r="I306" s="16"/>
      <c r="J306" s="16"/>
      <c r="K306" s="16"/>
      <c r="L306" s="16"/>
      <c r="M306" s="16"/>
      <c r="N306" s="16"/>
      <c r="O306" s="16" t="s">
        <v>307</v>
      </c>
      <c r="P306" s="16"/>
      <c r="Q306" s="16"/>
      <c r="R306" s="16"/>
      <c r="S306" s="16"/>
      <c r="T306" s="16"/>
      <c r="U306" s="16"/>
      <c r="V306" s="44">
        <v>0.45500000000000002</v>
      </c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</row>
    <row r="307" spans="1:34" x14ac:dyDescent="0.35">
      <c r="A307" s="28"/>
      <c r="B307" s="107" t="s">
        <v>302</v>
      </c>
      <c r="C307" s="77"/>
      <c r="D307" s="77"/>
      <c r="E307" s="77"/>
      <c r="F307" s="124">
        <f>CORREL(T7:T253,Y7:Y253)</f>
        <v>0.28096105026273721</v>
      </c>
      <c r="G307" s="16"/>
      <c r="H307" s="16"/>
      <c r="I307" s="16"/>
      <c r="J307" s="16"/>
      <c r="K307" s="16"/>
      <c r="L307" s="16"/>
      <c r="M307" s="16"/>
      <c r="N307" s="16"/>
      <c r="O307" s="35"/>
      <c r="P307" s="35"/>
      <c r="Q307" s="35"/>
      <c r="R307" s="35"/>
      <c r="S307" s="35"/>
      <c r="T307" s="35"/>
      <c r="U307" s="35"/>
      <c r="V307" s="41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</row>
    <row r="308" spans="1:34" x14ac:dyDescent="0.35">
      <c r="A308" s="28"/>
      <c r="B308" s="28"/>
      <c r="C308" s="28"/>
      <c r="D308" s="28"/>
      <c r="E308" s="28"/>
      <c r="F308" s="28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</row>
    <row r="309" spans="1:34" x14ac:dyDescent="0.3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</row>
    <row r="310" spans="1:34" x14ac:dyDescent="0.35">
      <c r="A310" s="16"/>
      <c r="B310" s="126" t="s">
        <v>304</v>
      </c>
      <c r="C310" s="126"/>
      <c r="D310" s="126"/>
      <c r="E310" s="28"/>
      <c r="F310" s="28"/>
      <c r="G310" s="16"/>
      <c r="H310" s="16"/>
      <c r="I310" s="16"/>
      <c r="J310" s="16"/>
      <c r="K310" s="16"/>
      <c r="L310" s="16"/>
      <c r="M310" s="16"/>
      <c r="N310" s="16"/>
      <c r="O310" s="16"/>
      <c r="P310" s="35" t="s">
        <v>318</v>
      </c>
      <c r="Q310" s="35"/>
      <c r="R310" s="35"/>
      <c r="S310" s="35"/>
      <c r="T310" s="35"/>
      <c r="U310" s="35"/>
      <c r="V310" s="35"/>
      <c r="W310" s="35"/>
      <c r="X310" s="35"/>
      <c r="Y310" s="35"/>
      <c r="Z310" s="41" t="s">
        <v>319</v>
      </c>
      <c r="AA310" s="16"/>
      <c r="AB310" s="16"/>
      <c r="AC310" s="16"/>
      <c r="AD310" s="16"/>
      <c r="AE310" s="16"/>
      <c r="AF310" s="16"/>
      <c r="AG310" s="16"/>
      <c r="AH310" s="16"/>
    </row>
    <row r="311" spans="1:34" x14ac:dyDescent="0.35">
      <c r="A311" s="16"/>
      <c r="B311" s="106" t="s">
        <v>305</v>
      </c>
      <c r="C311" s="122"/>
      <c r="D311" s="122"/>
      <c r="E311" s="122"/>
      <c r="F311" s="105">
        <f>CORREL(AA7:AA253,W7:W253)</f>
        <v>0.38707376807361787</v>
      </c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44"/>
      <c r="AA311" s="16"/>
      <c r="AB311" s="16"/>
      <c r="AC311" s="16"/>
      <c r="AD311" s="16"/>
      <c r="AE311" s="16"/>
      <c r="AF311" s="16"/>
      <c r="AG311" s="16"/>
      <c r="AH311" s="16"/>
    </row>
    <row r="312" spans="1:34" x14ac:dyDescent="0.35">
      <c r="A312" s="16"/>
      <c r="B312" s="106" t="s">
        <v>306</v>
      </c>
      <c r="C312" s="122"/>
      <c r="D312" s="122"/>
      <c r="E312" s="122"/>
      <c r="F312" s="105">
        <f>CORREL(AA7:AA253,X7:X253)</f>
        <v>0.35099031015533005</v>
      </c>
      <c r="G312" s="16"/>
      <c r="H312" s="16"/>
      <c r="I312" s="16"/>
      <c r="J312" s="16"/>
      <c r="K312" s="16"/>
      <c r="L312" s="16"/>
      <c r="M312" s="16"/>
      <c r="N312" s="16"/>
      <c r="O312" s="16"/>
      <c r="P312" s="16" t="s">
        <v>308</v>
      </c>
      <c r="Q312" s="16"/>
      <c r="R312" s="16"/>
      <c r="S312" s="16"/>
      <c r="T312" s="16"/>
      <c r="U312" s="16"/>
      <c r="V312" s="16"/>
      <c r="W312" s="16"/>
      <c r="X312" s="16"/>
      <c r="Y312" s="16"/>
      <c r="Z312" s="44">
        <v>0.36099999999999999</v>
      </c>
      <c r="AA312" s="16"/>
      <c r="AB312" s="16"/>
      <c r="AC312" s="16"/>
      <c r="AD312" s="16"/>
      <c r="AE312" s="16"/>
      <c r="AF312" s="16"/>
      <c r="AG312" s="16"/>
      <c r="AH312" s="16"/>
    </row>
    <row r="313" spans="1:34" x14ac:dyDescent="0.35">
      <c r="A313" s="16"/>
      <c r="B313" s="107" t="s">
        <v>307</v>
      </c>
      <c r="C313" s="77"/>
      <c r="D313" s="77"/>
      <c r="E313" s="77"/>
      <c r="F313" s="125">
        <f>CORREL(AA7:AA253,Y7:Y253)</f>
        <v>0.45567332178782438</v>
      </c>
      <c r="G313" s="16"/>
      <c r="H313" s="16"/>
      <c r="I313" s="16"/>
      <c r="J313" s="16"/>
      <c r="K313" s="16"/>
      <c r="L313" s="16"/>
      <c r="M313" s="168" t="s">
        <v>303</v>
      </c>
      <c r="N313" s="168"/>
      <c r="O313" s="168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44"/>
      <c r="AA313" s="16"/>
      <c r="AB313" s="16"/>
      <c r="AC313" s="16"/>
      <c r="AD313" s="16"/>
      <c r="AE313" s="16"/>
      <c r="AF313" s="16"/>
      <c r="AG313" s="16"/>
      <c r="AH313" s="16"/>
    </row>
    <row r="314" spans="1:34" ht="14.5" customHeight="1" x14ac:dyDescent="0.35">
      <c r="A314" s="16"/>
      <c r="B314" s="28"/>
      <c r="C314" s="28"/>
      <c r="D314" s="28"/>
      <c r="E314" s="28"/>
      <c r="F314" s="28"/>
      <c r="G314" s="16"/>
      <c r="H314" s="16"/>
      <c r="I314" s="16"/>
      <c r="J314" s="16"/>
      <c r="K314" s="16"/>
      <c r="L314" s="34"/>
      <c r="M314" s="168"/>
      <c r="N314" s="168"/>
      <c r="O314" s="168"/>
      <c r="P314" s="16" t="s">
        <v>310</v>
      </c>
      <c r="Q314" s="16"/>
      <c r="R314" s="16"/>
      <c r="S314" s="16"/>
      <c r="T314" s="16"/>
      <c r="U314" s="16"/>
      <c r="V314" s="16"/>
      <c r="W314" s="16"/>
      <c r="X314" s="16"/>
      <c r="Y314" s="16"/>
      <c r="Z314" s="44">
        <v>0.318</v>
      </c>
      <c r="AA314" s="16"/>
      <c r="AB314" s="16"/>
      <c r="AC314" s="16"/>
      <c r="AD314" s="16"/>
      <c r="AE314" s="16"/>
      <c r="AF314" s="16"/>
      <c r="AG314" s="16"/>
      <c r="AH314" s="16"/>
    </row>
    <row r="315" spans="1:34" x14ac:dyDescent="0.35">
      <c r="A315" s="16"/>
      <c r="B315" s="127" t="s">
        <v>303</v>
      </c>
      <c r="C315" s="127"/>
      <c r="D315" s="127"/>
      <c r="E315" s="127"/>
      <c r="F315" s="28"/>
      <c r="G315" s="16"/>
      <c r="H315" s="16"/>
      <c r="I315" s="16"/>
      <c r="J315" s="16"/>
      <c r="K315" s="16"/>
      <c r="L315" s="16"/>
      <c r="M315" s="94"/>
      <c r="N315" s="94"/>
      <c r="O315" s="94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44"/>
      <c r="AA315" s="16"/>
      <c r="AB315" s="16"/>
      <c r="AC315" s="16"/>
      <c r="AD315" s="16"/>
      <c r="AE315" s="16"/>
      <c r="AF315" s="16"/>
      <c r="AG315" s="16"/>
      <c r="AH315" s="16"/>
    </row>
    <row r="316" spans="1:34" x14ac:dyDescent="0.35">
      <c r="A316" s="16"/>
      <c r="B316" s="28"/>
      <c r="C316" s="28"/>
      <c r="D316" s="28"/>
      <c r="E316" s="28"/>
      <c r="F316" s="28"/>
      <c r="G316" s="16"/>
      <c r="H316" s="16"/>
      <c r="I316" s="16"/>
      <c r="J316" s="16"/>
      <c r="K316" s="16"/>
      <c r="L316" s="16"/>
      <c r="M316" s="94"/>
      <c r="N316" s="94"/>
      <c r="O316" s="94"/>
      <c r="P316" s="16" t="s">
        <v>313</v>
      </c>
      <c r="Q316" s="16"/>
      <c r="R316" s="16"/>
      <c r="S316" s="16"/>
      <c r="T316" s="16"/>
      <c r="U316" s="16"/>
      <c r="V316" s="16"/>
      <c r="W316" s="16"/>
      <c r="X316" s="16"/>
      <c r="Y316" s="16"/>
      <c r="Z316" s="44">
        <v>0.378</v>
      </c>
      <c r="AA316" s="16"/>
      <c r="AB316" s="16"/>
      <c r="AC316" s="16"/>
      <c r="AD316" s="16"/>
      <c r="AE316" s="16"/>
      <c r="AF316" s="16"/>
      <c r="AG316" s="16"/>
      <c r="AH316" s="16"/>
    </row>
    <row r="317" spans="1:34" x14ac:dyDescent="0.35">
      <c r="A317" s="16"/>
      <c r="B317" s="106" t="s">
        <v>308</v>
      </c>
      <c r="C317" s="122"/>
      <c r="D317" s="122"/>
      <c r="E317" s="122"/>
      <c r="F317" s="123">
        <f>CORREL(AC7:AC253,W7:W253)</f>
        <v>0.36102674670465768</v>
      </c>
      <c r="G317" s="16"/>
      <c r="H317" s="16"/>
      <c r="I317" s="16"/>
      <c r="J317" s="16"/>
      <c r="K317" s="16"/>
      <c r="L317" s="16"/>
      <c r="M317" s="16"/>
      <c r="N317" s="16"/>
      <c r="O317" s="16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41"/>
      <c r="AA317" s="16"/>
      <c r="AB317" s="16"/>
      <c r="AC317" s="16"/>
      <c r="AD317" s="16"/>
      <c r="AE317" s="16"/>
      <c r="AF317" s="16"/>
      <c r="AG317" s="16"/>
      <c r="AH317" s="16"/>
    </row>
    <row r="318" spans="1:34" x14ac:dyDescent="0.35">
      <c r="A318" s="16"/>
      <c r="B318" s="107" t="s">
        <v>309</v>
      </c>
      <c r="C318" s="77"/>
      <c r="D318" s="77"/>
      <c r="E318" s="77"/>
      <c r="F318" s="124">
        <f>CORREL(AD7:AD253,W7:W253)</f>
        <v>0.3107775775772717</v>
      </c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</row>
    <row r="319" spans="1:34" x14ac:dyDescent="0.3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</row>
    <row r="320" spans="1:34" x14ac:dyDescent="0.35">
      <c r="A320" s="16"/>
      <c r="B320" s="88" t="s">
        <v>310</v>
      </c>
      <c r="C320" s="87"/>
      <c r="D320" s="87"/>
      <c r="E320" s="87"/>
      <c r="F320" s="92">
        <f>CORREL(AC7:AC253,X7:X253)</f>
        <v>0.31825449038174242</v>
      </c>
      <c r="G320" s="16"/>
      <c r="H320" s="16"/>
      <c r="I320" s="16"/>
      <c r="J320" s="16"/>
      <c r="K320" s="16"/>
      <c r="L320" s="16"/>
      <c r="M320" s="16"/>
      <c r="N320" s="16"/>
      <c r="O320" s="16"/>
      <c r="P320" s="35" t="s">
        <v>318</v>
      </c>
      <c r="Q320" s="35"/>
      <c r="R320" s="35"/>
      <c r="S320" s="35"/>
      <c r="T320" s="35"/>
      <c r="U320" s="35"/>
      <c r="V320" s="35"/>
      <c r="W320" s="35"/>
      <c r="X320" s="41" t="s">
        <v>319</v>
      </c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</row>
    <row r="321" spans="1:34" x14ac:dyDescent="0.35">
      <c r="A321" s="16"/>
      <c r="B321" s="89" t="s">
        <v>311</v>
      </c>
      <c r="C321" s="35"/>
      <c r="D321" s="35"/>
      <c r="E321" s="35"/>
      <c r="F321" s="91">
        <f>CORREL(AD7:AD253,X7:X253)</f>
        <v>0.30154928815062504</v>
      </c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44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</row>
    <row r="322" spans="1:34" x14ac:dyDescent="0.3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 t="s">
        <v>315</v>
      </c>
      <c r="Q322" s="16"/>
      <c r="R322" s="16"/>
      <c r="S322" s="16"/>
      <c r="T322" s="16"/>
      <c r="U322" s="16"/>
      <c r="V322" s="16"/>
      <c r="W322" s="16"/>
      <c r="X322" s="44">
        <v>0.33100000000000002</v>
      </c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</row>
    <row r="323" spans="1:34" x14ac:dyDescent="0.35">
      <c r="A323" s="16"/>
      <c r="B323" s="88" t="s">
        <v>312</v>
      </c>
      <c r="C323" s="87"/>
      <c r="D323" s="87"/>
      <c r="E323" s="87"/>
      <c r="F323" s="90">
        <f>CORREL(AC7:AC253,Y7:Y253)</f>
        <v>0.33707277472590486</v>
      </c>
      <c r="G323" s="16"/>
      <c r="H323" s="16"/>
      <c r="I323" s="16"/>
      <c r="J323" s="16"/>
      <c r="K323" s="16"/>
      <c r="L323" s="16"/>
      <c r="M323" s="158" t="s">
        <v>314</v>
      </c>
      <c r="N323" s="158"/>
      <c r="O323" s="158"/>
      <c r="P323" s="16"/>
      <c r="Q323" s="16"/>
      <c r="R323" s="16"/>
      <c r="S323" s="16"/>
      <c r="T323" s="16"/>
      <c r="U323" s="16"/>
      <c r="V323" s="16"/>
      <c r="W323" s="16"/>
      <c r="X323" s="44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</row>
    <row r="324" spans="1:34" x14ac:dyDescent="0.35">
      <c r="A324" s="16"/>
      <c r="B324" s="89" t="s">
        <v>313</v>
      </c>
      <c r="C324" s="35"/>
      <c r="D324" s="35"/>
      <c r="E324" s="35"/>
      <c r="F324" s="93">
        <f>CORREL(AD7:AD253,Y7:Y253)</f>
        <v>0.37875288302301646</v>
      </c>
      <c r="G324" s="16"/>
      <c r="H324" s="16"/>
      <c r="I324" s="16"/>
      <c r="J324" s="16"/>
      <c r="K324" s="16"/>
      <c r="L324" s="16"/>
      <c r="M324" s="158"/>
      <c r="N324" s="158"/>
      <c r="O324" s="158"/>
      <c r="P324" s="16" t="s">
        <v>316</v>
      </c>
      <c r="Q324" s="16"/>
      <c r="R324" s="16"/>
      <c r="S324" s="16"/>
      <c r="T324" s="16"/>
      <c r="U324" s="16"/>
      <c r="V324" s="16"/>
      <c r="W324" s="16"/>
      <c r="X324" s="44">
        <v>0.314</v>
      </c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</row>
    <row r="325" spans="1:34" x14ac:dyDescent="0.3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44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</row>
    <row r="326" spans="1:34" x14ac:dyDescent="0.35">
      <c r="A326" s="16"/>
      <c r="B326" s="26" t="s">
        <v>314</v>
      </c>
      <c r="C326" s="26"/>
      <c r="D326" s="2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 t="s">
        <v>317</v>
      </c>
      <c r="Q326" s="16"/>
      <c r="R326" s="16"/>
      <c r="S326" s="16"/>
      <c r="T326" s="16"/>
      <c r="U326" s="16"/>
      <c r="V326" s="16"/>
      <c r="W326" s="16"/>
      <c r="X326" s="44">
        <v>0.38500000000000001</v>
      </c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</row>
    <row r="327" spans="1:34" x14ac:dyDescent="0.35">
      <c r="A327" s="16"/>
      <c r="B327" s="88" t="s">
        <v>315</v>
      </c>
      <c r="C327" s="87"/>
      <c r="D327" s="87"/>
      <c r="E327" s="87"/>
      <c r="F327" s="90">
        <f>CORREL(AE7:AE253,W7:W253)</f>
        <v>0.33108530134180619</v>
      </c>
      <c r="G327" s="16"/>
      <c r="H327" s="16"/>
      <c r="I327" s="16"/>
      <c r="J327" s="16"/>
      <c r="K327" s="16"/>
      <c r="L327" s="16"/>
      <c r="M327" s="16"/>
      <c r="N327" s="16"/>
      <c r="O327" s="16"/>
      <c r="P327" s="35"/>
      <c r="Q327" s="35"/>
      <c r="R327" s="35"/>
      <c r="S327" s="35"/>
      <c r="T327" s="35"/>
      <c r="U327" s="35"/>
      <c r="V327" s="35"/>
      <c r="W327" s="35"/>
      <c r="X327" s="35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</row>
    <row r="328" spans="1:34" x14ac:dyDescent="0.35">
      <c r="A328" s="16"/>
      <c r="B328" s="88" t="s">
        <v>316</v>
      </c>
      <c r="C328" s="87"/>
      <c r="D328" s="87"/>
      <c r="E328" s="87"/>
      <c r="F328" s="90">
        <f>CORREL(AE7:AE253,X7:X253)</f>
        <v>0.31413804362285291</v>
      </c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</row>
    <row r="329" spans="1:34" x14ac:dyDescent="0.35">
      <c r="A329" s="16"/>
      <c r="B329" s="89" t="s">
        <v>317</v>
      </c>
      <c r="C329" s="35"/>
      <c r="D329" s="35"/>
      <c r="E329" s="35"/>
      <c r="F329" s="93">
        <f>CORREL(AE7:AE253,Y7:Y253)</f>
        <v>0.3856413720000651</v>
      </c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</row>
    <row r="330" spans="1:34" x14ac:dyDescent="0.3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</row>
    <row r="331" spans="1:34" x14ac:dyDescent="0.3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</row>
    <row r="332" spans="1:34" x14ac:dyDescent="0.3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</row>
    <row r="333" spans="1:34" x14ac:dyDescent="0.3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</row>
    <row r="334" spans="1:34" x14ac:dyDescent="0.3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</row>
    <row r="335" spans="1:34" x14ac:dyDescent="0.3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</row>
    <row r="336" spans="1:34" x14ac:dyDescent="0.3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</row>
    <row r="337" spans="1:34" x14ac:dyDescent="0.3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</row>
    <row r="338" spans="1:34" x14ac:dyDescent="0.3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</row>
    <row r="339" spans="1:34" x14ac:dyDescent="0.3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</row>
    <row r="340" spans="1:34" x14ac:dyDescent="0.3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</row>
    <row r="341" spans="1:34" x14ac:dyDescent="0.3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</row>
    <row r="342" spans="1:34" x14ac:dyDescent="0.3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</row>
    <row r="343" spans="1:34" x14ac:dyDescent="0.3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</row>
    <row r="344" spans="1:34" x14ac:dyDescent="0.3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</row>
    <row r="345" spans="1:34" x14ac:dyDescent="0.3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</row>
    <row r="346" spans="1:34" x14ac:dyDescent="0.3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</row>
    <row r="347" spans="1:34" x14ac:dyDescent="0.3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</row>
    <row r="348" spans="1:34" x14ac:dyDescent="0.3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</row>
    <row r="349" spans="1:34" x14ac:dyDescent="0.3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</row>
    <row r="350" spans="1:34" x14ac:dyDescent="0.3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</row>
    <row r="351" spans="1:34" x14ac:dyDescent="0.3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</row>
    <row r="352" spans="1:34" x14ac:dyDescent="0.3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</row>
    <row r="353" spans="1:34" x14ac:dyDescent="0.3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</row>
    <row r="354" spans="1:34" x14ac:dyDescent="0.3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</row>
    <row r="355" spans="1:34" x14ac:dyDescent="0.3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</row>
    <row r="356" spans="1:34" x14ac:dyDescent="0.3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</row>
    <row r="357" spans="1:34" x14ac:dyDescent="0.3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</row>
    <row r="358" spans="1:34" x14ac:dyDescent="0.3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</row>
    <row r="359" spans="1:34" x14ac:dyDescent="0.3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</row>
    <row r="360" spans="1:34" x14ac:dyDescent="0.3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</row>
    <row r="361" spans="1:34" x14ac:dyDescent="0.3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</row>
    <row r="362" spans="1:34" x14ac:dyDescent="0.3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</row>
    <row r="363" spans="1:34" x14ac:dyDescent="0.3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</row>
    <row r="364" spans="1:34" x14ac:dyDescent="0.3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</row>
    <row r="365" spans="1:34" x14ac:dyDescent="0.3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</row>
    <row r="366" spans="1:34" x14ac:dyDescent="0.3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</row>
    <row r="367" spans="1:34" x14ac:dyDescent="0.3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</row>
    <row r="368" spans="1:34" x14ac:dyDescent="0.3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</row>
    <row r="369" spans="1:34" x14ac:dyDescent="0.3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</row>
    <row r="370" spans="1:34" x14ac:dyDescent="0.3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</row>
    <row r="371" spans="1:34" x14ac:dyDescent="0.3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</row>
    <row r="372" spans="1:34" x14ac:dyDescent="0.3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</row>
    <row r="373" spans="1:34" x14ac:dyDescent="0.3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</row>
    <row r="374" spans="1:34" x14ac:dyDescent="0.3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</row>
    <row r="375" spans="1:34" x14ac:dyDescent="0.3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</row>
    <row r="376" spans="1:34" x14ac:dyDescent="0.3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</row>
    <row r="377" spans="1:34" x14ac:dyDescent="0.3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</row>
    <row r="378" spans="1:34" x14ac:dyDescent="0.3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</row>
    <row r="379" spans="1:34" x14ac:dyDescent="0.3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</row>
    <row r="380" spans="1:34" x14ac:dyDescent="0.3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</row>
    <row r="381" spans="1:34" x14ac:dyDescent="0.3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</row>
    <row r="382" spans="1:34" x14ac:dyDescent="0.3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</row>
    <row r="383" spans="1:34" x14ac:dyDescent="0.3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</row>
  </sheetData>
  <mergeCells count="9">
    <mergeCell ref="H265:J266"/>
    <mergeCell ref="H270:I271"/>
    <mergeCell ref="K267:M268"/>
    <mergeCell ref="L281:N282"/>
    <mergeCell ref="M323:O324"/>
    <mergeCell ref="L291:N293"/>
    <mergeCell ref="I284:L286"/>
    <mergeCell ref="L303:N304"/>
    <mergeCell ref="M313:O3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1923F-447E-4F2D-B619-FE61AEC09ECF}">
  <dimension ref="A11:AR269"/>
  <sheetViews>
    <sheetView topLeftCell="A13" zoomScale="48" zoomScaleNormal="48" workbookViewId="0">
      <selection activeCell="O22" sqref="O22"/>
    </sheetView>
  </sheetViews>
  <sheetFormatPr baseColWidth="10" defaultRowHeight="14.5" x14ac:dyDescent="0.35"/>
  <cols>
    <col min="4" max="4" width="12.81640625" customWidth="1"/>
    <col min="5" max="5" width="14.90625" bestFit="1" customWidth="1"/>
  </cols>
  <sheetData>
    <row r="11" spans="1:44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</row>
    <row r="12" spans="1:44" x14ac:dyDescent="0.3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</row>
    <row r="13" spans="1:44" x14ac:dyDescent="0.3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</row>
    <row r="14" spans="1:44" x14ac:dyDescent="0.3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</row>
    <row r="15" spans="1:44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</row>
    <row r="16" spans="1:44" x14ac:dyDescent="0.3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</row>
    <row r="17" spans="1:44" x14ac:dyDescent="0.3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</row>
    <row r="18" spans="1:44" x14ac:dyDescent="0.35">
      <c r="A18" s="16"/>
      <c r="B18" s="16"/>
      <c r="C18" s="16"/>
      <c r="D18" s="95" t="s">
        <v>396</v>
      </c>
      <c r="E18" s="95"/>
      <c r="F18" s="95"/>
      <c r="G18" s="95"/>
      <c r="H18" s="25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</row>
    <row r="19" spans="1:44" x14ac:dyDescent="0.3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</row>
    <row r="20" spans="1:44" ht="14.5" customHeight="1" x14ac:dyDescent="0.3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</row>
    <row r="21" spans="1:44" x14ac:dyDescent="0.35">
      <c r="A21" s="16"/>
      <c r="B21" s="16"/>
      <c r="C21" s="16"/>
      <c r="D21" s="28"/>
      <c r="E21" s="9"/>
      <c r="F21" s="28"/>
      <c r="G21" s="28"/>
      <c r="H21" s="28"/>
      <c r="I21" s="28"/>
      <c r="J21" s="28"/>
      <c r="K21" s="191" t="s">
        <v>250</v>
      </c>
      <c r="L21" s="28"/>
      <c r="M21" s="28"/>
      <c r="N21" s="16"/>
      <c r="O21" s="16"/>
      <c r="P21" s="16"/>
      <c r="Q21" s="16"/>
      <c r="R21" s="16"/>
      <c r="S21" s="16"/>
      <c r="T21" s="16"/>
      <c r="U21" s="80" t="s">
        <v>382</v>
      </c>
      <c r="V21" s="80"/>
      <c r="W21" s="80"/>
      <c r="X21" s="80"/>
      <c r="Y21" s="52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</row>
    <row r="22" spans="1:44" x14ac:dyDescent="0.35">
      <c r="A22" s="16"/>
      <c r="B22" s="16">
        <v>247</v>
      </c>
      <c r="C22" s="16"/>
      <c r="D22" s="9"/>
      <c r="E22" s="28"/>
      <c r="F22" s="129"/>
      <c r="G22" s="28"/>
      <c r="H22" s="28"/>
      <c r="I22" s="28"/>
      <c r="J22" s="28"/>
      <c r="K22" s="191"/>
      <c r="L22" s="28"/>
      <c r="M22" s="28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</row>
    <row r="23" spans="1:44" x14ac:dyDescent="0.35">
      <c r="A23" s="16"/>
      <c r="B23" s="16">
        <v>247</v>
      </c>
      <c r="C23" s="16"/>
      <c r="D23" s="9"/>
      <c r="E23" s="199" t="s">
        <v>406</v>
      </c>
      <c r="F23" s="199"/>
      <c r="G23" s="77" t="s">
        <v>249</v>
      </c>
      <c r="H23" s="77"/>
      <c r="I23" s="77"/>
      <c r="J23" s="77"/>
      <c r="K23" s="192"/>
      <c r="L23" s="130" t="s">
        <v>385</v>
      </c>
      <c r="M23" s="28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</row>
    <row r="24" spans="1:44" x14ac:dyDescent="0.35">
      <c r="A24" s="16"/>
      <c r="B24" s="16"/>
      <c r="C24" s="16"/>
      <c r="D24" s="9"/>
      <c r="E24" s="199"/>
      <c r="F24" s="199"/>
      <c r="G24" s="28"/>
      <c r="H24" s="28"/>
      <c r="I24" s="28"/>
      <c r="J24" s="28"/>
      <c r="K24" s="131"/>
      <c r="L24" s="131"/>
      <c r="M24" s="28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</row>
    <row r="25" spans="1:44" x14ac:dyDescent="0.35">
      <c r="A25" s="16"/>
      <c r="B25" s="16"/>
      <c r="C25" s="16"/>
      <c r="D25" s="9"/>
      <c r="E25" s="199"/>
      <c r="F25" s="199"/>
      <c r="G25" s="77" t="s">
        <v>90</v>
      </c>
      <c r="H25" s="77"/>
      <c r="I25" s="77"/>
      <c r="J25" s="77"/>
      <c r="K25" s="130">
        <v>66</v>
      </c>
      <c r="L25" s="152">
        <f>K25*100/B22</f>
        <v>26.720647773279353</v>
      </c>
      <c r="M25" s="28"/>
      <c r="N25" s="16"/>
      <c r="O25" s="16"/>
      <c r="P25" s="16"/>
      <c r="Q25" s="16"/>
      <c r="R25" s="16"/>
      <c r="S25" s="16"/>
      <c r="T25" s="16"/>
      <c r="U25" s="16" t="s">
        <v>260</v>
      </c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</row>
    <row r="26" spans="1:44" x14ac:dyDescent="0.35">
      <c r="A26" s="16"/>
      <c r="B26" s="16" t="s">
        <v>13</v>
      </c>
      <c r="C26" s="16"/>
      <c r="D26" s="9"/>
      <c r="E26" s="129"/>
      <c r="F26" s="129"/>
      <c r="G26" s="28"/>
      <c r="H26" s="28"/>
      <c r="I26" s="28"/>
      <c r="J26" s="28"/>
      <c r="K26" s="131"/>
      <c r="L26" s="131"/>
      <c r="M26" s="28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</row>
    <row r="27" spans="1:44" ht="15.5" customHeight="1" x14ac:dyDescent="0.35">
      <c r="A27" s="16"/>
      <c r="B27" s="16"/>
      <c r="C27" s="16"/>
      <c r="D27" s="9"/>
      <c r="E27" s="129"/>
      <c r="F27" s="129"/>
      <c r="G27" s="28" t="s">
        <v>92</v>
      </c>
      <c r="H27" s="28"/>
      <c r="I27" s="28"/>
      <c r="J27" s="28"/>
      <c r="K27" s="131">
        <v>181</v>
      </c>
      <c r="L27" s="153">
        <f>K27*100/B22</f>
        <v>73.279352226720647</v>
      </c>
      <c r="M27" s="28"/>
      <c r="N27" s="16"/>
      <c r="O27" s="16"/>
      <c r="P27" s="16"/>
      <c r="Q27" s="16"/>
      <c r="R27" s="16"/>
      <c r="S27" s="16"/>
      <c r="T27" s="16"/>
      <c r="U27" s="60" t="s">
        <v>216</v>
      </c>
      <c r="V27" s="35"/>
      <c r="W27" s="35"/>
      <c r="X27" s="60" t="s">
        <v>217</v>
      </c>
      <c r="Y27" s="35"/>
      <c r="Z27" s="35"/>
      <c r="AA27" s="16"/>
      <c r="AB27" s="60" t="s">
        <v>257</v>
      </c>
      <c r="AC27" s="63" t="s">
        <v>218</v>
      </c>
      <c r="AD27" s="65" t="s">
        <v>219</v>
      </c>
      <c r="AE27" s="63" t="s">
        <v>226</v>
      </c>
      <c r="AF27" s="63" t="s">
        <v>227</v>
      </c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</row>
    <row r="28" spans="1:44" x14ac:dyDescent="0.35">
      <c r="A28" s="16"/>
      <c r="B28" s="16"/>
      <c r="C28" s="16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37"/>
      <c r="Y28" s="37"/>
      <c r="Z28" s="37"/>
      <c r="AA28" s="37"/>
      <c r="AB28" s="37"/>
      <c r="AC28" s="37"/>
      <c r="AD28" s="37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</row>
    <row r="29" spans="1:44" x14ac:dyDescent="0.3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 t="s">
        <v>103</v>
      </c>
      <c r="Y29" s="16"/>
      <c r="Z29" s="16"/>
      <c r="AA29" s="16"/>
      <c r="AB29" s="16" t="s">
        <v>102</v>
      </c>
      <c r="AC29" s="44" t="s">
        <v>383</v>
      </c>
      <c r="AD29" s="44">
        <v>1.23</v>
      </c>
      <c r="AE29" s="44">
        <v>1</v>
      </c>
      <c r="AF29" s="44">
        <v>2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</row>
    <row r="30" spans="1:44" x14ac:dyDescent="0.35">
      <c r="A30" s="16"/>
      <c r="B30" s="16"/>
      <c r="C30" s="16"/>
      <c r="D30" s="16"/>
      <c r="E30" s="177" t="s">
        <v>258</v>
      </c>
      <c r="F30" s="16"/>
      <c r="G30" s="16"/>
      <c r="H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35"/>
      <c r="Y30" s="35"/>
      <c r="Z30" s="35"/>
      <c r="AA30" s="35"/>
      <c r="AB30" s="35"/>
      <c r="AC30" s="41"/>
      <c r="AD30" s="41"/>
      <c r="AE30" s="41"/>
      <c r="AF30" s="41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</row>
    <row r="31" spans="1:44" x14ac:dyDescent="0.35">
      <c r="A31" s="16"/>
      <c r="B31" s="16"/>
      <c r="C31" s="16"/>
      <c r="D31" s="16"/>
      <c r="E31" s="177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8" t="s">
        <v>100</v>
      </c>
      <c r="V31" s="168"/>
      <c r="W31" s="16"/>
      <c r="X31" s="16" t="s">
        <v>105</v>
      </c>
      <c r="Y31" s="16"/>
      <c r="Z31" s="16"/>
      <c r="AA31" s="16"/>
      <c r="AB31" s="16" t="s">
        <v>104</v>
      </c>
      <c r="AC31" s="44">
        <v>2.7269999999999999</v>
      </c>
      <c r="AD31" s="44">
        <v>1.34</v>
      </c>
      <c r="AE31" s="44">
        <v>3</v>
      </c>
      <c r="AF31" s="44">
        <v>3</v>
      </c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</row>
    <row r="32" spans="1:44" x14ac:dyDescent="0.35">
      <c r="A32" s="16"/>
      <c r="B32" s="16"/>
      <c r="C32" s="16"/>
      <c r="D32" s="35"/>
      <c r="E32" s="180"/>
      <c r="F32" s="41" t="s">
        <v>251</v>
      </c>
      <c r="G32" s="196" t="s">
        <v>250</v>
      </c>
      <c r="H32" s="196"/>
      <c r="I32" s="11" t="s">
        <v>385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8"/>
      <c r="V32" s="168"/>
      <c r="W32" s="16"/>
      <c r="X32" s="35"/>
      <c r="Y32" s="35"/>
      <c r="Z32" s="35"/>
      <c r="AA32" s="35"/>
      <c r="AB32" s="35"/>
      <c r="AC32" s="41"/>
      <c r="AD32" s="41"/>
      <c r="AE32" s="41"/>
      <c r="AF32" s="41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</row>
    <row r="33" spans="1:44" x14ac:dyDescent="0.35">
      <c r="A33" s="16"/>
      <c r="B33" s="16"/>
      <c r="C33" s="16"/>
      <c r="D33" s="16"/>
      <c r="E33" s="44"/>
      <c r="I33" s="44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8"/>
      <c r="V33" s="168"/>
      <c r="W33" s="16"/>
      <c r="X33" s="16" t="s">
        <v>321</v>
      </c>
      <c r="Y33" s="37"/>
      <c r="Z33" s="37"/>
      <c r="AA33" s="37"/>
      <c r="AB33" s="16" t="s">
        <v>106</v>
      </c>
      <c r="AC33" s="44">
        <v>2.6509999999999998</v>
      </c>
      <c r="AD33" s="44">
        <v>1.36</v>
      </c>
      <c r="AE33" s="44">
        <v>1</v>
      </c>
      <c r="AF33" s="44">
        <v>3</v>
      </c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</row>
    <row r="34" spans="1:44" x14ac:dyDescent="0.35">
      <c r="A34" s="16"/>
      <c r="B34" s="16"/>
      <c r="C34" s="16"/>
      <c r="D34" s="16"/>
      <c r="E34" s="44"/>
      <c r="F34" s="44" t="s">
        <v>80</v>
      </c>
      <c r="G34" s="188">
        <v>24</v>
      </c>
      <c r="H34" s="188"/>
      <c r="I34" s="44">
        <f>G34*100/B22</f>
        <v>9.7165991902834001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35"/>
      <c r="Y34" s="35"/>
      <c r="Z34" s="35"/>
      <c r="AA34" s="35"/>
      <c r="AB34" s="35"/>
      <c r="AC34" s="41"/>
      <c r="AD34" s="41"/>
      <c r="AE34" s="41"/>
      <c r="AF34" s="41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</row>
    <row r="35" spans="1:44" x14ac:dyDescent="0.35">
      <c r="A35" s="16"/>
      <c r="B35" s="16"/>
      <c r="C35" s="16"/>
      <c r="D35" s="16" t="s">
        <v>260</v>
      </c>
      <c r="E35" s="44">
        <v>66</v>
      </c>
      <c r="I35" s="10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 t="s">
        <v>109</v>
      </c>
      <c r="Y35" s="16"/>
      <c r="Z35" s="16"/>
      <c r="AA35" s="16"/>
      <c r="AB35" s="16" t="s">
        <v>108</v>
      </c>
      <c r="AC35" s="44">
        <v>2.9689999999999999</v>
      </c>
      <c r="AD35" s="44">
        <v>1.26</v>
      </c>
      <c r="AE35" s="44">
        <v>4</v>
      </c>
      <c r="AF35" s="44">
        <v>3</v>
      </c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</row>
    <row r="36" spans="1:44" x14ac:dyDescent="0.35">
      <c r="A36" s="16"/>
      <c r="B36" s="16"/>
      <c r="C36" s="16"/>
      <c r="D36" s="16"/>
      <c r="E36" s="44">
        <f>E35*100/B22</f>
        <v>26.720647773279353</v>
      </c>
      <c r="F36" s="44" t="s">
        <v>82</v>
      </c>
      <c r="G36" s="188">
        <v>42</v>
      </c>
      <c r="H36" s="188"/>
      <c r="I36" s="44">
        <f>G36*100/B22</f>
        <v>17.004048582995953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44"/>
      <c r="AD36" s="44"/>
      <c r="AE36" s="44"/>
      <c r="AF36" s="44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</row>
    <row r="37" spans="1:44" x14ac:dyDescent="0.35">
      <c r="A37" s="16"/>
      <c r="B37" s="34" t="s">
        <v>72</v>
      </c>
      <c r="C37" s="34"/>
      <c r="D37" s="35"/>
      <c r="E37" s="41"/>
      <c r="F37" s="41"/>
      <c r="G37" s="79"/>
      <c r="H37" s="79"/>
      <c r="I37" s="41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73"/>
      <c r="AD37" s="44"/>
      <c r="AE37" s="44"/>
      <c r="AF37" s="44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</row>
    <row r="38" spans="1:44" x14ac:dyDescent="0.35">
      <c r="A38" s="16"/>
      <c r="B38" s="16"/>
      <c r="C38" s="16"/>
      <c r="D38" s="16"/>
      <c r="E38" s="44"/>
      <c r="I38" s="44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</row>
    <row r="39" spans="1:44" x14ac:dyDescent="0.35">
      <c r="A39" s="16"/>
      <c r="B39" s="16"/>
      <c r="C39" s="16"/>
      <c r="D39" s="16"/>
      <c r="E39" s="44"/>
      <c r="F39" s="44" t="s">
        <v>80</v>
      </c>
      <c r="G39" s="188">
        <v>56</v>
      </c>
      <c r="H39" s="188"/>
      <c r="I39" s="44">
        <f>G39*100/B22</f>
        <v>22.672064777327936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</row>
    <row r="40" spans="1:44" x14ac:dyDescent="0.35">
      <c r="A40" s="16"/>
      <c r="B40" s="16"/>
      <c r="C40" s="16"/>
      <c r="D40" s="193" t="s">
        <v>252</v>
      </c>
      <c r="E40" s="44">
        <v>181</v>
      </c>
      <c r="F40" s="41"/>
      <c r="G40" s="79"/>
      <c r="H40" s="79"/>
      <c r="I40" s="41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</row>
    <row r="41" spans="1:44" x14ac:dyDescent="0.35">
      <c r="A41" s="16"/>
      <c r="B41" s="16"/>
      <c r="C41" s="16"/>
      <c r="D41" s="193"/>
      <c r="E41" s="44">
        <v>73.278999999999996</v>
      </c>
      <c r="I41" s="10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 t="s">
        <v>252</v>
      </c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</row>
    <row r="42" spans="1:44" ht="18.5" customHeight="1" x14ac:dyDescent="0.35">
      <c r="A42" s="16"/>
      <c r="B42" s="16"/>
      <c r="C42" s="16"/>
      <c r="D42" s="16"/>
      <c r="E42" s="16"/>
      <c r="F42" s="44" t="s">
        <v>82</v>
      </c>
      <c r="G42" s="189">
        <v>124</v>
      </c>
      <c r="H42" s="189"/>
      <c r="I42" s="44">
        <f>G42*100/B22</f>
        <v>50.202429149797574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60" t="s">
        <v>216</v>
      </c>
      <c r="W42" s="35"/>
      <c r="X42" s="35"/>
      <c r="Y42" s="60" t="s">
        <v>217</v>
      </c>
      <c r="Z42" s="35"/>
      <c r="AA42" s="35"/>
      <c r="AB42" s="16"/>
      <c r="AC42" s="60" t="s">
        <v>257</v>
      </c>
      <c r="AD42" s="63" t="s">
        <v>218</v>
      </c>
      <c r="AE42" s="65" t="s">
        <v>219</v>
      </c>
      <c r="AF42" s="63" t="s">
        <v>226</v>
      </c>
      <c r="AG42" s="63" t="s">
        <v>227</v>
      </c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</row>
    <row r="43" spans="1:44" x14ac:dyDescent="0.35">
      <c r="A43" s="16"/>
      <c r="B43" s="16"/>
      <c r="C43" s="16"/>
      <c r="D43" s="16"/>
      <c r="E43" s="16"/>
      <c r="F43" s="41"/>
      <c r="G43" s="41"/>
      <c r="H43" s="41"/>
      <c r="I43" s="41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37"/>
      <c r="Z43" s="37"/>
      <c r="AA43" s="37"/>
      <c r="AB43" s="37"/>
      <c r="AC43" s="37"/>
      <c r="AD43" s="37"/>
      <c r="AE43" s="37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</row>
    <row r="44" spans="1:44" x14ac:dyDescent="0.35">
      <c r="A44" s="16"/>
      <c r="B44" s="16"/>
      <c r="C44" s="16"/>
      <c r="D44" s="16"/>
      <c r="E44" s="16"/>
      <c r="F44" s="197" t="s">
        <v>253</v>
      </c>
      <c r="I44" s="44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 t="s">
        <v>103</v>
      </c>
      <c r="Z44" s="16"/>
      <c r="AA44" s="16"/>
      <c r="AB44" s="16"/>
      <c r="AC44" s="16" t="s">
        <v>102</v>
      </c>
      <c r="AD44" s="44">
        <v>2.5630000000000002</v>
      </c>
      <c r="AE44" s="44">
        <v>1.1359999999999999</v>
      </c>
      <c r="AF44" s="44">
        <v>3</v>
      </c>
      <c r="AG44" s="44">
        <v>3</v>
      </c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</row>
    <row r="45" spans="1:44" x14ac:dyDescent="0.35">
      <c r="A45" s="16"/>
      <c r="B45" s="16"/>
      <c r="C45" s="16"/>
      <c r="D45" s="16"/>
      <c r="E45" s="16"/>
      <c r="F45" s="198"/>
      <c r="G45" s="189">
        <v>1</v>
      </c>
      <c r="H45" s="189"/>
      <c r="I45" s="44">
        <f>G45*100/B22</f>
        <v>0.40485829959514169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35"/>
      <c r="Z45" s="35"/>
      <c r="AA45" s="35"/>
      <c r="AB45" s="35"/>
      <c r="AC45" s="35"/>
      <c r="AD45" s="41"/>
      <c r="AE45" s="41"/>
      <c r="AF45" s="41"/>
      <c r="AG45" s="41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</row>
    <row r="46" spans="1:44" x14ac:dyDescent="0.35">
      <c r="A46" s="16"/>
      <c r="B46" s="16"/>
      <c r="C46" s="16"/>
      <c r="D46" s="16"/>
      <c r="E46" s="16"/>
      <c r="F46" s="198"/>
      <c r="G46" s="44"/>
      <c r="H46" s="44"/>
      <c r="I46" s="16"/>
      <c r="J46" s="16"/>
      <c r="K46" s="16"/>
      <c r="L46" s="16"/>
      <c r="M46" s="16"/>
      <c r="N46" s="16"/>
      <c r="O46" s="16"/>
      <c r="P46" s="59"/>
      <c r="Q46" s="16"/>
      <c r="R46" s="16"/>
      <c r="S46" s="16"/>
      <c r="T46" s="16"/>
      <c r="U46" s="16"/>
      <c r="V46" s="168" t="s">
        <v>100</v>
      </c>
      <c r="W46" s="168"/>
      <c r="X46" s="16"/>
      <c r="Y46" s="16" t="s">
        <v>105</v>
      </c>
      <c r="Z46" s="16"/>
      <c r="AA46" s="16"/>
      <c r="AB46" s="16"/>
      <c r="AC46" s="16" t="s">
        <v>104</v>
      </c>
      <c r="AD46" s="44">
        <v>3.4910000000000001</v>
      </c>
      <c r="AE46" s="44">
        <v>1.083</v>
      </c>
      <c r="AF46" s="44">
        <v>4</v>
      </c>
      <c r="AG46" s="44">
        <v>4</v>
      </c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</row>
    <row r="47" spans="1:44" x14ac:dyDescent="0.3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59"/>
      <c r="Q47" s="16"/>
      <c r="R47" s="16"/>
      <c r="S47" s="16"/>
      <c r="T47" s="16"/>
      <c r="U47" s="16"/>
      <c r="V47" s="168"/>
      <c r="W47" s="168"/>
      <c r="X47" s="16"/>
      <c r="Y47" s="35"/>
      <c r="Z47" s="35"/>
      <c r="AA47" s="35"/>
      <c r="AB47" s="35"/>
      <c r="AC47" s="35"/>
      <c r="AD47" s="41"/>
      <c r="AE47" s="41"/>
      <c r="AF47" s="41"/>
      <c r="AG47" s="41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</row>
    <row r="48" spans="1:44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59"/>
      <c r="R48" s="16"/>
      <c r="S48" s="16"/>
      <c r="T48" s="16"/>
      <c r="U48" s="16"/>
      <c r="V48" s="168"/>
      <c r="W48" s="168"/>
      <c r="X48" s="16"/>
      <c r="Y48" s="16" t="s">
        <v>322</v>
      </c>
      <c r="Z48" s="37"/>
      <c r="AA48" s="37"/>
      <c r="AB48" s="37"/>
      <c r="AC48" s="16" t="s">
        <v>106</v>
      </c>
      <c r="AD48" s="44">
        <v>2.883</v>
      </c>
      <c r="AE48" s="44" t="s">
        <v>259</v>
      </c>
      <c r="AF48" s="44">
        <v>4</v>
      </c>
      <c r="AG48" s="44">
        <v>3</v>
      </c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</row>
    <row r="49" spans="1:44" ht="15.5" x14ac:dyDescent="0.35">
      <c r="A49" s="16"/>
      <c r="B49" s="16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3"/>
      <c r="Q49" s="132"/>
      <c r="R49" s="16"/>
      <c r="S49" s="16"/>
      <c r="T49" s="16"/>
      <c r="U49" s="16"/>
      <c r="V49" s="16"/>
      <c r="W49" s="16"/>
      <c r="X49" s="16"/>
      <c r="Y49" s="35"/>
      <c r="Z49" s="35"/>
      <c r="AA49" s="35"/>
      <c r="AB49" s="35"/>
      <c r="AC49" s="35"/>
      <c r="AD49" s="41"/>
      <c r="AE49" s="41"/>
      <c r="AF49" s="41"/>
      <c r="AG49" s="41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</row>
    <row r="50" spans="1:44" ht="15.5" x14ac:dyDescent="0.35">
      <c r="A50" s="16"/>
      <c r="B50" s="16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94" t="s">
        <v>397</v>
      </c>
      <c r="Q50" s="132"/>
      <c r="R50" s="16"/>
      <c r="S50" s="16"/>
      <c r="T50" s="16"/>
      <c r="U50" s="16"/>
      <c r="V50" s="16"/>
      <c r="W50" s="16"/>
      <c r="X50" s="16"/>
      <c r="Y50" s="16" t="s">
        <v>109</v>
      </c>
      <c r="Z50" s="37"/>
      <c r="AA50" s="37"/>
      <c r="AB50" s="37"/>
      <c r="AC50" s="16" t="s">
        <v>108</v>
      </c>
      <c r="AD50" s="44">
        <v>3.3479999999999999</v>
      </c>
      <c r="AE50" s="44">
        <v>1.0720000000000001</v>
      </c>
      <c r="AF50" s="44">
        <v>4</v>
      </c>
      <c r="AG50" s="44">
        <v>4</v>
      </c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</row>
    <row r="51" spans="1:44" ht="15.5" x14ac:dyDescent="0.35">
      <c r="A51" s="16"/>
      <c r="B51" s="16"/>
      <c r="C51" s="132"/>
      <c r="D51" s="132"/>
      <c r="E51" s="132"/>
      <c r="F51" s="132"/>
      <c r="G51" s="134" t="s">
        <v>251</v>
      </c>
      <c r="H51" s="190" t="s">
        <v>250</v>
      </c>
      <c r="I51" s="190"/>
      <c r="J51" s="132" t="s">
        <v>254</v>
      </c>
      <c r="K51" s="132"/>
      <c r="L51" s="132"/>
      <c r="M51" s="132"/>
      <c r="N51" s="132"/>
      <c r="O51" s="136"/>
      <c r="P51" s="194"/>
      <c r="Q51" s="13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44"/>
      <c r="AE51" s="44"/>
      <c r="AF51" s="44"/>
      <c r="AG51" s="44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</row>
    <row r="52" spans="1:44" ht="15.5" x14ac:dyDescent="0.35">
      <c r="A52" s="16"/>
      <c r="B52" s="16"/>
      <c r="C52" s="132"/>
      <c r="D52" s="132"/>
      <c r="E52" s="137"/>
      <c r="F52" s="137"/>
      <c r="G52" s="138"/>
      <c r="H52" s="182" t="s">
        <v>385</v>
      </c>
      <c r="I52" s="182"/>
      <c r="J52" s="137"/>
      <c r="K52" s="137"/>
      <c r="L52" s="137"/>
      <c r="M52" s="137"/>
      <c r="N52" s="137"/>
      <c r="O52" s="140"/>
      <c r="P52" s="195"/>
      <c r="Q52" s="141" t="s">
        <v>385</v>
      </c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</row>
    <row r="53" spans="1:44" ht="15.5" x14ac:dyDescent="0.35">
      <c r="A53" s="16"/>
      <c r="B53" s="16"/>
      <c r="C53" s="132"/>
      <c r="D53" s="132"/>
      <c r="E53" s="132"/>
      <c r="F53" s="132"/>
      <c r="G53" s="132"/>
      <c r="H53" s="134"/>
      <c r="I53" s="134"/>
      <c r="J53" s="132" t="s">
        <v>255</v>
      </c>
      <c r="K53" s="132"/>
      <c r="L53" s="132"/>
      <c r="M53" s="132"/>
      <c r="N53" s="132"/>
      <c r="O53" s="135"/>
      <c r="P53" s="135">
        <v>11</v>
      </c>
      <c r="Q53" s="135">
        <f>P53*100/B22</f>
        <v>4.4534412955465585</v>
      </c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</row>
    <row r="54" spans="1:44" ht="15.5" x14ac:dyDescent="0.35">
      <c r="A54" s="16"/>
      <c r="B54" s="16"/>
      <c r="C54" s="132"/>
      <c r="D54" s="132"/>
      <c r="E54" s="132"/>
      <c r="F54" s="132"/>
      <c r="G54" s="134" t="s">
        <v>80</v>
      </c>
      <c r="H54" s="190">
        <v>24</v>
      </c>
      <c r="I54" s="190"/>
      <c r="J54" s="132" t="s">
        <v>97</v>
      </c>
      <c r="K54" s="132"/>
      <c r="L54" s="132"/>
      <c r="M54" s="132"/>
      <c r="N54" s="132"/>
      <c r="O54" s="135"/>
      <c r="P54" s="135">
        <v>12</v>
      </c>
      <c r="Q54" s="135">
        <f>P54*100/B23</f>
        <v>4.8582995951417001</v>
      </c>
      <c r="R54" s="44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</row>
    <row r="55" spans="1:44" ht="15.5" x14ac:dyDescent="0.35">
      <c r="A55" s="16"/>
      <c r="B55" s="16"/>
      <c r="C55" s="132"/>
      <c r="D55" s="132"/>
      <c r="E55" s="132" t="s">
        <v>260</v>
      </c>
      <c r="F55" s="132"/>
      <c r="G55" s="138"/>
      <c r="H55" s="182">
        <f>H54*100/B22</f>
        <v>9.7165991902834001</v>
      </c>
      <c r="I55" s="182"/>
      <c r="J55" s="137" t="s">
        <v>256</v>
      </c>
      <c r="K55" s="137"/>
      <c r="L55" s="137"/>
      <c r="M55" s="137"/>
      <c r="N55" s="137"/>
      <c r="O55" s="139"/>
      <c r="P55" s="139">
        <v>1</v>
      </c>
      <c r="Q55" s="139">
        <f>1*100/B23</f>
        <v>0.40485829959514169</v>
      </c>
      <c r="R55" s="44"/>
      <c r="S55" s="78"/>
      <c r="T55" s="78"/>
      <c r="U55" s="16"/>
      <c r="V55" s="16"/>
      <c r="W55" s="16"/>
      <c r="X55" s="16"/>
      <c r="Y55" s="16"/>
      <c r="Z55" s="16"/>
      <c r="AA55" s="16"/>
      <c r="AB55" s="16"/>
      <c r="AC55" s="16"/>
      <c r="AD55" s="44"/>
      <c r="AE55" s="16"/>
      <c r="AF55" s="177" t="s">
        <v>262</v>
      </c>
      <c r="AG55" s="177"/>
      <c r="AH55" s="177" t="s">
        <v>398</v>
      </c>
      <c r="AI55" s="16"/>
      <c r="AJ55" s="16"/>
      <c r="AK55" s="16"/>
      <c r="AL55" s="16"/>
      <c r="AM55" s="16"/>
      <c r="AN55" s="16"/>
      <c r="AO55" s="16"/>
      <c r="AP55" s="16"/>
      <c r="AQ55" s="16"/>
      <c r="AR55" s="16"/>
    </row>
    <row r="56" spans="1:44" ht="15.5" x14ac:dyDescent="0.35">
      <c r="A56" s="16"/>
      <c r="B56" s="16"/>
      <c r="C56" s="181" t="s">
        <v>93</v>
      </c>
      <c r="D56" s="181"/>
      <c r="E56" s="132"/>
      <c r="F56" s="132"/>
      <c r="G56" s="132"/>
      <c r="H56" s="134"/>
      <c r="I56" s="134"/>
      <c r="J56" s="132" t="s">
        <v>255</v>
      </c>
      <c r="K56" s="132"/>
      <c r="L56" s="132"/>
      <c r="M56" s="132"/>
      <c r="N56" s="132"/>
      <c r="O56" s="135"/>
      <c r="P56" s="135">
        <v>23</v>
      </c>
      <c r="Q56" s="135">
        <f>P56*100/B23</f>
        <v>9.3117408906882595</v>
      </c>
      <c r="R56" s="16"/>
      <c r="S56" s="16"/>
      <c r="T56" s="81"/>
      <c r="U56" s="16"/>
      <c r="V56" s="16"/>
      <c r="W56" s="16"/>
      <c r="X56" s="16"/>
      <c r="Y56" s="16"/>
      <c r="Z56" s="16"/>
      <c r="AA56" s="35" t="s">
        <v>262</v>
      </c>
      <c r="AB56" s="35"/>
      <c r="AC56" s="35" t="s">
        <v>266</v>
      </c>
      <c r="AD56" s="41" t="s">
        <v>385</v>
      </c>
      <c r="AE56" s="35" t="s">
        <v>261</v>
      </c>
      <c r="AF56" s="180"/>
      <c r="AG56" s="180"/>
      <c r="AH56" s="180"/>
      <c r="AI56" s="41" t="s">
        <v>385</v>
      </c>
      <c r="AJ56" s="16"/>
      <c r="AK56" s="16"/>
      <c r="AL56" s="16"/>
      <c r="AM56" s="16"/>
      <c r="AN56" s="16"/>
      <c r="AO56" s="16"/>
      <c r="AP56" s="16"/>
      <c r="AQ56" s="16"/>
      <c r="AR56" s="16"/>
    </row>
    <row r="57" spans="1:44" ht="15.5" x14ac:dyDescent="0.35">
      <c r="A57" s="16"/>
      <c r="B57" s="16"/>
      <c r="C57" s="181"/>
      <c r="D57" s="181"/>
      <c r="E57" s="132"/>
      <c r="F57" s="132"/>
      <c r="G57" s="134" t="s">
        <v>82</v>
      </c>
      <c r="H57" s="190">
        <v>42</v>
      </c>
      <c r="I57" s="190"/>
      <c r="J57" s="132" t="s">
        <v>97</v>
      </c>
      <c r="K57" s="132"/>
      <c r="L57" s="132"/>
      <c r="M57" s="132"/>
      <c r="N57" s="132"/>
      <c r="O57" s="135"/>
      <c r="P57" s="135">
        <v>18</v>
      </c>
      <c r="Q57" s="135">
        <f>P57*100/B23</f>
        <v>7.287449392712551</v>
      </c>
      <c r="R57" s="16"/>
      <c r="S57" s="16"/>
      <c r="T57" s="16"/>
      <c r="U57" s="16"/>
      <c r="W57" s="16"/>
      <c r="X57" s="16"/>
      <c r="Y57" s="16"/>
      <c r="Z57" s="16"/>
      <c r="AA57" s="16"/>
      <c r="AB57" s="16"/>
      <c r="AC57" s="16"/>
      <c r="AD57" s="44"/>
      <c r="AE57" s="16"/>
      <c r="AF57" s="16" t="s">
        <v>263</v>
      </c>
      <c r="AG57" s="16"/>
      <c r="AH57" s="44">
        <v>19</v>
      </c>
      <c r="AI57" s="44">
        <f>AH57*100/B23</f>
        <v>7.6923076923076925</v>
      </c>
      <c r="AJ57" s="16"/>
      <c r="AK57" s="16"/>
      <c r="AL57" s="16"/>
      <c r="AM57" s="16"/>
      <c r="AN57" s="16"/>
      <c r="AO57" s="16"/>
      <c r="AP57" s="16"/>
      <c r="AQ57" s="16"/>
      <c r="AR57" s="16"/>
    </row>
    <row r="58" spans="1:44" ht="15.5" x14ac:dyDescent="0.35">
      <c r="A58" s="16"/>
      <c r="B58" s="16"/>
      <c r="C58" s="142"/>
      <c r="D58" s="132"/>
      <c r="E58" s="137"/>
      <c r="F58" s="137"/>
      <c r="G58" s="138"/>
      <c r="H58" s="182">
        <f>H57*100/B22</f>
        <v>17.004048582995953</v>
      </c>
      <c r="I58" s="182"/>
      <c r="J58" s="137" t="s">
        <v>256</v>
      </c>
      <c r="K58" s="137"/>
      <c r="L58" s="137"/>
      <c r="M58" s="137"/>
      <c r="N58" s="137"/>
      <c r="O58" s="139"/>
      <c r="P58" s="139">
        <v>1</v>
      </c>
      <c r="Q58" s="139">
        <f>P58*100/B23</f>
        <v>0.40485829959514169</v>
      </c>
      <c r="R58" s="44"/>
      <c r="S58" s="16"/>
      <c r="T58" s="16"/>
      <c r="U58" s="16"/>
      <c r="V58" s="16"/>
      <c r="W58" s="16"/>
      <c r="X58" s="16"/>
      <c r="Y58" s="16"/>
      <c r="Z58" s="16"/>
      <c r="AA58" s="16" t="s">
        <v>263</v>
      </c>
      <c r="AB58" s="16"/>
      <c r="AC58" s="16">
        <v>42</v>
      </c>
      <c r="AD58" s="44">
        <f>AC58*100/B23</f>
        <v>17.004048582995953</v>
      </c>
      <c r="AE58" s="44" t="s">
        <v>80</v>
      </c>
      <c r="AF58" s="16" t="s">
        <v>264</v>
      </c>
      <c r="AG58" s="16"/>
      <c r="AH58" s="44">
        <v>5</v>
      </c>
      <c r="AI58" s="44">
        <f>AH58*100/B23</f>
        <v>2.0242914979757085</v>
      </c>
      <c r="AJ58" s="16"/>
      <c r="AK58" s="16"/>
      <c r="AL58" s="16"/>
      <c r="AM58" s="16"/>
      <c r="AN58" s="16"/>
      <c r="AO58" s="16"/>
      <c r="AP58" s="16"/>
      <c r="AQ58" s="16"/>
      <c r="AR58" s="16"/>
    </row>
    <row r="59" spans="1:44" ht="15.5" x14ac:dyDescent="0.35">
      <c r="A59" s="16"/>
      <c r="B59" s="16"/>
      <c r="C59" s="132"/>
      <c r="D59" s="132"/>
      <c r="E59" s="132"/>
      <c r="F59" s="132"/>
      <c r="G59" s="132"/>
      <c r="H59" s="134"/>
      <c r="I59" s="134"/>
      <c r="J59" s="132" t="s">
        <v>255</v>
      </c>
      <c r="K59" s="132"/>
      <c r="L59" s="132"/>
      <c r="M59" s="132"/>
      <c r="N59" s="132"/>
      <c r="O59" s="135"/>
      <c r="P59" s="135">
        <v>43</v>
      </c>
      <c r="Q59" s="135">
        <f>P59*100/B23</f>
        <v>17.408906882591094</v>
      </c>
      <c r="R59" s="44"/>
      <c r="S59" s="16"/>
      <c r="T59" s="78"/>
      <c r="U59" s="16"/>
      <c r="V59" s="16"/>
      <c r="W59" s="16"/>
      <c r="X59" s="16"/>
      <c r="Y59" s="16"/>
      <c r="Z59" s="16"/>
      <c r="AA59" s="16" t="s">
        <v>264</v>
      </c>
      <c r="AB59" s="16"/>
      <c r="AC59" s="16">
        <v>23</v>
      </c>
      <c r="AD59" s="44">
        <f>AC59*100/B23</f>
        <v>9.3117408906882595</v>
      </c>
      <c r="AE59" s="41"/>
      <c r="AF59" s="35" t="s">
        <v>265</v>
      </c>
      <c r="AG59" s="35"/>
      <c r="AH59" s="41">
        <v>0</v>
      </c>
      <c r="AI59" s="41">
        <v>0</v>
      </c>
      <c r="AJ59" s="16"/>
      <c r="AK59" s="16"/>
      <c r="AL59" s="16"/>
      <c r="AM59" s="16"/>
      <c r="AN59" s="16"/>
      <c r="AO59" s="16"/>
      <c r="AP59" s="16"/>
      <c r="AQ59" s="16"/>
      <c r="AR59" s="16"/>
    </row>
    <row r="60" spans="1:44" ht="15.5" x14ac:dyDescent="0.35">
      <c r="A60" s="16"/>
      <c r="B60" s="16"/>
      <c r="C60" s="132"/>
      <c r="D60" s="132"/>
      <c r="E60" s="132"/>
      <c r="F60" s="132"/>
      <c r="G60" s="134" t="s">
        <v>80</v>
      </c>
      <c r="H60" s="190">
        <v>55</v>
      </c>
      <c r="I60" s="190"/>
      <c r="J60" s="132" t="s">
        <v>97</v>
      </c>
      <c r="K60" s="132"/>
      <c r="L60" s="132"/>
      <c r="M60" s="132"/>
      <c r="N60" s="132"/>
      <c r="O60" s="135"/>
      <c r="P60" s="135">
        <v>13</v>
      </c>
      <c r="Q60" s="135">
        <f>P60*100/B23</f>
        <v>5.2631578947368425</v>
      </c>
      <c r="R60" s="16"/>
      <c r="S60" s="16"/>
      <c r="T60" s="16"/>
      <c r="U60" s="16"/>
      <c r="V60" s="158" t="s">
        <v>320</v>
      </c>
      <c r="W60" s="158"/>
      <c r="X60" s="16"/>
      <c r="Y60" s="16" t="s">
        <v>260</v>
      </c>
      <c r="Z60" s="16"/>
      <c r="AA60" s="16" t="s">
        <v>265</v>
      </c>
      <c r="AB60" s="16"/>
      <c r="AC60" s="16">
        <v>1</v>
      </c>
      <c r="AD60" s="44">
        <f>AC60*100/B23</f>
        <v>0.40485829959514169</v>
      </c>
      <c r="AE60" s="44" t="s">
        <v>82</v>
      </c>
      <c r="AF60" s="16" t="s">
        <v>263</v>
      </c>
      <c r="AG60" s="16"/>
      <c r="AH60" s="44">
        <v>23</v>
      </c>
      <c r="AI60" s="44">
        <f>AH60*100/B23</f>
        <v>9.3117408906882595</v>
      </c>
      <c r="AJ60" s="16"/>
      <c r="AK60" s="16"/>
      <c r="AL60" s="16"/>
      <c r="AM60" s="16"/>
      <c r="AN60" s="16"/>
      <c r="AO60" s="16"/>
      <c r="AP60" s="16"/>
      <c r="AQ60" s="16"/>
      <c r="AR60" s="16"/>
    </row>
    <row r="61" spans="1:44" ht="14.5" customHeight="1" x14ac:dyDescent="0.35">
      <c r="A61" s="16"/>
      <c r="B61" s="16"/>
      <c r="C61" s="132"/>
      <c r="D61" s="132"/>
      <c r="E61" s="132" t="s">
        <v>252</v>
      </c>
      <c r="F61" s="132"/>
      <c r="G61" s="138"/>
      <c r="H61" s="182">
        <f>H60*100/B22</f>
        <v>22.267206477732792</v>
      </c>
      <c r="I61" s="182"/>
      <c r="J61" s="137" t="s">
        <v>256</v>
      </c>
      <c r="K61" s="137"/>
      <c r="L61" s="137"/>
      <c r="M61" s="137"/>
      <c r="N61" s="137"/>
      <c r="O61" s="139"/>
      <c r="P61" s="139">
        <v>0</v>
      </c>
      <c r="Q61" s="139">
        <f>P61*100/B23</f>
        <v>0</v>
      </c>
      <c r="R61" s="44"/>
      <c r="S61" s="16"/>
      <c r="T61" s="81"/>
      <c r="U61" s="16"/>
      <c r="V61" s="158"/>
      <c r="W61" s="158"/>
      <c r="X61" s="82"/>
      <c r="Y61" s="16"/>
      <c r="Z61" s="16"/>
      <c r="AA61" s="16"/>
      <c r="AB61" s="16"/>
      <c r="AC61" s="16"/>
      <c r="AD61" s="44"/>
      <c r="AE61" s="44"/>
      <c r="AF61" s="16" t="s">
        <v>264</v>
      </c>
      <c r="AG61" s="16"/>
      <c r="AH61" s="44">
        <v>18</v>
      </c>
      <c r="AI61" s="44">
        <f>AH61*100/B23</f>
        <v>7.287449392712551</v>
      </c>
      <c r="AJ61" s="16"/>
      <c r="AK61" s="16"/>
      <c r="AL61" s="16"/>
      <c r="AM61" s="16"/>
      <c r="AN61" s="16"/>
      <c r="AO61" s="16"/>
      <c r="AP61" s="16"/>
      <c r="AQ61" s="16"/>
      <c r="AR61" s="16"/>
    </row>
    <row r="62" spans="1:44" ht="15.5" x14ac:dyDescent="0.35">
      <c r="A62" s="16"/>
      <c r="B62" s="16"/>
      <c r="C62" s="132"/>
      <c r="D62" s="132"/>
      <c r="E62" s="132"/>
      <c r="F62" s="132"/>
      <c r="G62" s="132"/>
      <c r="H62" s="134"/>
      <c r="I62" s="134"/>
      <c r="J62" s="132" t="s">
        <v>255</v>
      </c>
      <c r="K62" s="132"/>
      <c r="L62" s="132"/>
      <c r="M62" s="132"/>
      <c r="N62" s="132"/>
      <c r="O62" s="135"/>
      <c r="P62" s="135">
        <v>105</v>
      </c>
      <c r="Q62" s="135">
        <f>P62*100/B23</f>
        <v>42.51012145748988</v>
      </c>
      <c r="R62" s="16"/>
      <c r="S62" s="16"/>
      <c r="T62" s="16"/>
      <c r="U62" s="16"/>
      <c r="V62" s="158"/>
      <c r="W62" s="158"/>
      <c r="X62" s="82"/>
      <c r="Y62" s="16"/>
      <c r="Z62" s="35"/>
      <c r="AA62" s="35"/>
      <c r="AB62" s="35"/>
      <c r="AC62" s="35"/>
      <c r="AD62" s="41"/>
      <c r="AE62" s="41"/>
      <c r="AF62" s="35" t="s">
        <v>265</v>
      </c>
      <c r="AG62" s="35"/>
      <c r="AH62" s="41">
        <v>1</v>
      </c>
      <c r="AI62" s="41">
        <f>AH62*100/B23</f>
        <v>0.40485829959514169</v>
      </c>
      <c r="AJ62" s="16"/>
      <c r="AK62" s="16"/>
      <c r="AL62" s="16"/>
      <c r="AM62" s="16"/>
      <c r="AN62" s="16"/>
      <c r="AO62" s="16"/>
      <c r="AP62" s="16"/>
      <c r="AQ62" s="16"/>
      <c r="AR62" s="16"/>
    </row>
    <row r="63" spans="1:44" ht="15.5" x14ac:dyDescent="0.35">
      <c r="A63" s="16"/>
      <c r="B63" s="16"/>
      <c r="C63" s="132"/>
      <c r="D63" s="132"/>
      <c r="E63" s="132"/>
      <c r="F63" s="132"/>
      <c r="G63" s="134" t="s">
        <v>82</v>
      </c>
      <c r="H63" s="184">
        <v>124</v>
      </c>
      <c r="I63" s="184"/>
      <c r="J63" s="132" t="s">
        <v>97</v>
      </c>
      <c r="K63" s="132"/>
      <c r="L63" s="132"/>
      <c r="M63" s="132"/>
      <c r="N63" s="132"/>
      <c r="O63" s="135"/>
      <c r="P63" s="135">
        <v>19</v>
      </c>
      <c r="Q63" s="135">
        <f>P63*100/B23</f>
        <v>7.6923076923076925</v>
      </c>
      <c r="R63" s="16"/>
      <c r="S63" s="16"/>
      <c r="T63" s="16"/>
      <c r="U63" s="16"/>
      <c r="V63" s="158"/>
      <c r="W63" s="158"/>
      <c r="X63" s="82"/>
      <c r="Y63" s="16"/>
      <c r="Z63" s="16"/>
      <c r="AA63" s="16"/>
      <c r="AB63" s="16"/>
      <c r="AC63" s="16"/>
      <c r="AD63" s="44"/>
      <c r="AE63" s="44" t="s">
        <v>80</v>
      </c>
      <c r="AF63" s="16" t="s">
        <v>263</v>
      </c>
      <c r="AG63" s="16"/>
      <c r="AH63" s="44">
        <v>14</v>
      </c>
      <c r="AI63" s="44">
        <f>AH63*100/B23</f>
        <v>5.668016194331984</v>
      </c>
      <c r="AJ63" s="16"/>
      <c r="AK63" s="16"/>
      <c r="AL63" s="16"/>
      <c r="AM63" s="16"/>
      <c r="AN63" s="16"/>
      <c r="AO63" s="16"/>
      <c r="AP63" s="16"/>
      <c r="AQ63" s="16"/>
      <c r="AR63" s="16"/>
    </row>
    <row r="64" spans="1:44" ht="15.5" x14ac:dyDescent="0.35">
      <c r="A64" s="16"/>
      <c r="B64" s="16"/>
      <c r="C64" s="132"/>
      <c r="D64" s="132"/>
      <c r="E64" s="132"/>
      <c r="F64" s="132"/>
      <c r="G64" s="138"/>
      <c r="H64" s="183">
        <f>H63*100/B22</f>
        <v>50.202429149797574</v>
      </c>
      <c r="I64" s="183"/>
      <c r="J64" s="137" t="s">
        <v>256</v>
      </c>
      <c r="K64" s="137"/>
      <c r="L64" s="137"/>
      <c r="M64" s="137"/>
      <c r="N64" s="137"/>
      <c r="O64" s="139"/>
      <c r="P64" s="139">
        <v>0</v>
      </c>
      <c r="Q64" s="139">
        <v>0</v>
      </c>
      <c r="R64" s="16"/>
      <c r="S64" s="16"/>
      <c r="T64" s="16"/>
      <c r="U64" s="16"/>
      <c r="V64" s="158"/>
      <c r="W64" s="158"/>
      <c r="X64" s="82"/>
      <c r="Y64" s="16"/>
      <c r="Z64" s="16"/>
      <c r="AA64" s="16" t="s">
        <v>263</v>
      </c>
      <c r="AB64" s="16"/>
      <c r="AC64" s="16">
        <v>39</v>
      </c>
      <c r="AD64" s="44">
        <f>AC64*100/B23</f>
        <v>15.789473684210526</v>
      </c>
      <c r="AE64" s="44"/>
      <c r="AF64" s="16" t="s">
        <v>264</v>
      </c>
      <c r="AG64" s="16"/>
      <c r="AH64" s="44">
        <v>40</v>
      </c>
      <c r="AI64" s="44">
        <f>AH64*100/B23</f>
        <v>16.194331983805668</v>
      </c>
      <c r="AJ64" s="16"/>
      <c r="AK64" s="16"/>
      <c r="AL64" s="16"/>
      <c r="AM64" s="16"/>
      <c r="AN64" s="16"/>
      <c r="AO64" s="16"/>
      <c r="AP64" s="16"/>
      <c r="AQ64" s="16"/>
      <c r="AR64" s="16"/>
    </row>
    <row r="65" spans="1:44" ht="15.5" x14ac:dyDescent="0.35">
      <c r="A65" s="16"/>
      <c r="B65" s="16"/>
      <c r="C65" s="132"/>
      <c r="D65" s="132"/>
      <c r="E65" s="132"/>
      <c r="F65" s="132"/>
      <c r="G65" s="185" t="s">
        <v>253</v>
      </c>
      <c r="H65" s="187">
        <v>1</v>
      </c>
      <c r="I65" s="187"/>
      <c r="J65" s="132" t="s">
        <v>255</v>
      </c>
      <c r="K65" s="132"/>
      <c r="L65" s="132"/>
      <c r="M65" s="132"/>
      <c r="N65" s="132"/>
      <c r="O65" s="135"/>
      <c r="P65" s="135">
        <v>0</v>
      </c>
      <c r="Q65" s="135">
        <v>0</v>
      </c>
      <c r="R65" s="16"/>
      <c r="S65" s="16"/>
      <c r="T65" s="16"/>
      <c r="U65" s="16"/>
      <c r="V65" s="59"/>
      <c r="W65" s="59"/>
      <c r="X65" s="16"/>
      <c r="Y65" s="16" t="s">
        <v>252</v>
      </c>
      <c r="Z65" s="16"/>
      <c r="AA65" s="16" t="s">
        <v>264</v>
      </c>
      <c r="AB65" s="16"/>
      <c r="AC65" s="16">
        <v>127</v>
      </c>
      <c r="AD65" s="44">
        <f>AC65*100/B23</f>
        <v>51.417004048582996</v>
      </c>
      <c r="AE65" s="41"/>
      <c r="AF65" s="35" t="s">
        <v>265</v>
      </c>
      <c r="AG65" s="35"/>
      <c r="AH65" s="41">
        <v>2</v>
      </c>
      <c r="AI65" s="41">
        <f>AH65*100/B23</f>
        <v>0.80971659919028338</v>
      </c>
      <c r="AJ65" s="16"/>
      <c r="AK65" s="16"/>
      <c r="AL65" s="16"/>
      <c r="AM65" s="16"/>
      <c r="AN65" s="16"/>
      <c r="AO65" s="16"/>
      <c r="AP65" s="16"/>
      <c r="AQ65" s="16"/>
      <c r="AR65" s="16"/>
    </row>
    <row r="66" spans="1:44" ht="15.5" x14ac:dyDescent="0.35">
      <c r="A66" s="16"/>
      <c r="B66" s="16"/>
      <c r="C66" s="132"/>
      <c r="D66" s="132"/>
      <c r="E66" s="132"/>
      <c r="F66" s="132"/>
      <c r="G66" s="186"/>
      <c r="H66" s="184">
        <f>H65*100/B22</f>
        <v>0.40485829959514169</v>
      </c>
      <c r="I66" s="184"/>
      <c r="J66" s="132" t="s">
        <v>97</v>
      </c>
      <c r="K66" s="132"/>
      <c r="L66" s="132"/>
      <c r="M66" s="132"/>
      <c r="N66" s="132"/>
      <c r="O66" s="135"/>
      <c r="P66" s="135">
        <v>1</v>
      </c>
      <c r="Q66" s="135">
        <f>P66*100/B23</f>
        <v>0.40485829959514169</v>
      </c>
      <c r="R66" s="44"/>
      <c r="S66" s="16"/>
      <c r="T66" s="78"/>
      <c r="U66" s="16"/>
      <c r="V66" s="59"/>
      <c r="W66" s="59"/>
      <c r="X66" s="16"/>
      <c r="Y66" s="16"/>
      <c r="Z66" s="16"/>
      <c r="AA66" s="16" t="s">
        <v>265</v>
      </c>
      <c r="AB66" s="16"/>
      <c r="AC66" s="16">
        <v>14</v>
      </c>
      <c r="AD66" s="44">
        <f>AC66*100/B23</f>
        <v>5.668016194331984</v>
      </c>
      <c r="AE66" s="44" t="s">
        <v>82</v>
      </c>
      <c r="AF66" s="16" t="s">
        <v>263</v>
      </c>
      <c r="AG66" s="16"/>
      <c r="AH66" s="44">
        <v>25</v>
      </c>
      <c r="AI66" s="44">
        <f>AH66*100/B23</f>
        <v>10.121457489878543</v>
      </c>
      <c r="AJ66" s="16"/>
      <c r="AK66" s="16"/>
      <c r="AL66" s="16"/>
      <c r="AM66" s="16"/>
      <c r="AN66" s="16"/>
      <c r="AO66" s="16"/>
      <c r="AP66" s="16"/>
      <c r="AQ66" s="16"/>
      <c r="AR66" s="16"/>
    </row>
    <row r="67" spans="1:44" ht="14.5" customHeight="1" x14ac:dyDescent="0.35">
      <c r="A67" s="16"/>
      <c r="B67" s="16"/>
      <c r="C67" s="132"/>
      <c r="D67" s="132"/>
      <c r="E67" s="132"/>
      <c r="F67" s="132"/>
      <c r="G67" s="132"/>
      <c r="H67" s="132"/>
      <c r="I67" s="132"/>
      <c r="J67" s="132" t="s">
        <v>256</v>
      </c>
      <c r="K67" s="132"/>
      <c r="L67" s="132"/>
      <c r="M67" s="132"/>
      <c r="N67" s="132"/>
      <c r="O67" s="135"/>
      <c r="P67" s="135">
        <v>0</v>
      </c>
      <c r="Q67" s="135">
        <v>0</v>
      </c>
      <c r="R67" s="16"/>
      <c r="S67" s="16"/>
      <c r="T67" s="81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44"/>
      <c r="AF67" s="16" t="s">
        <v>264</v>
      </c>
      <c r="AG67" s="16"/>
      <c r="AH67" s="44">
        <v>87</v>
      </c>
      <c r="AI67" s="44">
        <f>AH67*100/B23</f>
        <v>35.222672064777328</v>
      </c>
      <c r="AJ67" s="16"/>
      <c r="AK67" s="16"/>
      <c r="AL67" s="16"/>
      <c r="AM67" s="16"/>
      <c r="AN67" s="16"/>
      <c r="AO67" s="16"/>
      <c r="AP67" s="16"/>
      <c r="AQ67" s="16"/>
      <c r="AR67" s="16"/>
    </row>
    <row r="68" spans="1:44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4"/>
      <c r="S68" s="16"/>
      <c r="T68" s="78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 t="s">
        <v>265</v>
      </c>
      <c r="AG68" s="16"/>
      <c r="AH68" s="44">
        <v>12</v>
      </c>
      <c r="AI68" s="44">
        <f>AH68*100/B23</f>
        <v>4.8582995951417001</v>
      </c>
      <c r="AJ68" s="16"/>
      <c r="AK68" s="16"/>
      <c r="AL68" s="16"/>
      <c r="AM68" s="16"/>
      <c r="AN68" s="16"/>
      <c r="AO68" s="16"/>
      <c r="AP68" s="16"/>
      <c r="AQ68" s="16"/>
      <c r="AR68" s="16"/>
    </row>
    <row r="69" spans="1:44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4"/>
      <c r="S69" s="16"/>
      <c r="T69" s="78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</row>
    <row r="70" spans="1:44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4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</row>
    <row r="71" spans="1:44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4"/>
      <c r="S71" s="16"/>
      <c r="T71" s="44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</row>
    <row r="72" spans="1:44" x14ac:dyDescent="0.3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4"/>
      <c r="S72" s="44"/>
      <c r="T72" s="44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</row>
    <row r="73" spans="1:44" x14ac:dyDescent="0.3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23"/>
      <c r="S73" s="44"/>
      <c r="T73" s="44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</row>
    <row r="74" spans="1:44" x14ac:dyDescent="0.3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23"/>
      <c r="S74" s="44"/>
      <c r="T74" s="44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</row>
    <row r="75" spans="1:44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23"/>
      <c r="S75" s="44"/>
      <c r="T75" s="44"/>
      <c r="U75" s="16"/>
      <c r="V75" s="59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</row>
    <row r="76" spans="1:44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59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</row>
    <row r="77" spans="1:44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</row>
    <row r="78" spans="1:44" ht="238.5" x14ac:dyDescent="0.35">
      <c r="A78" s="16"/>
      <c r="B78" s="16"/>
      <c r="C78" s="29" t="s">
        <v>326</v>
      </c>
      <c r="D78" s="29" t="s">
        <v>327</v>
      </c>
      <c r="E78" s="29" t="s">
        <v>328</v>
      </c>
      <c r="F78" s="29" t="s">
        <v>329</v>
      </c>
      <c r="G78" s="29" t="s">
        <v>330</v>
      </c>
      <c r="H78" s="29" t="s">
        <v>331</v>
      </c>
      <c r="I78" s="16"/>
      <c r="J78" s="16"/>
      <c r="K78" s="16"/>
      <c r="L78" s="29" t="s">
        <v>326</v>
      </c>
      <c r="M78" s="29" t="s">
        <v>327</v>
      </c>
      <c r="N78" s="29" t="s">
        <v>328</v>
      </c>
      <c r="O78" s="29" t="s">
        <v>329</v>
      </c>
      <c r="P78" s="29" t="s">
        <v>330</v>
      </c>
      <c r="Q78" s="29" t="s">
        <v>331</v>
      </c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</row>
    <row r="79" spans="1:44" x14ac:dyDescent="0.35">
      <c r="A79" s="16"/>
      <c r="B79" s="16"/>
      <c r="C79" s="28" t="s">
        <v>161</v>
      </c>
      <c r="D79" s="28" t="s">
        <v>255</v>
      </c>
      <c r="E79" s="28">
        <v>4</v>
      </c>
      <c r="F79" s="28">
        <v>3</v>
      </c>
      <c r="G79" s="28">
        <v>4</v>
      </c>
      <c r="H79" s="28">
        <v>5</v>
      </c>
      <c r="I79" s="16"/>
      <c r="J79" s="16"/>
      <c r="K79" s="16"/>
      <c r="L79" s="28" t="s">
        <v>156</v>
      </c>
      <c r="M79" s="28" t="s">
        <v>255</v>
      </c>
      <c r="N79" s="28">
        <v>3</v>
      </c>
      <c r="O79" s="28">
        <v>5</v>
      </c>
      <c r="P79" s="28">
        <v>3</v>
      </c>
      <c r="Q79" s="28">
        <v>1</v>
      </c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</row>
    <row r="80" spans="1:44" x14ac:dyDescent="0.35">
      <c r="A80" s="16"/>
      <c r="B80" s="16"/>
      <c r="C80" s="28" t="s">
        <v>161</v>
      </c>
      <c r="D80" s="28" t="s">
        <v>255</v>
      </c>
      <c r="E80" s="28">
        <v>1</v>
      </c>
      <c r="F80" s="28">
        <v>2</v>
      </c>
      <c r="G80" s="28">
        <v>2</v>
      </c>
      <c r="H80" s="28">
        <v>2</v>
      </c>
      <c r="I80" s="16"/>
      <c r="J80" s="16"/>
      <c r="K80" s="16"/>
      <c r="L80" s="28" t="s">
        <v>157</v>
      </c>
      <c r="M80" s="28" t="s">
        <v>255</v>
      </c>
      <c r="N80" s="28">
        <v>5</v>
      </c>
      <c r="O80" s="28">
        <v>5</v>
      </c>
      <c r="P80" s="28">
        <v>1</v>
      </c>
      <c r="Q80" s="28">
        <v>5</v>
      </c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</row>
    <row r="81" spans="1:44" x14ac:dyDescent="0.35">
      <c r="A81" s="16"/>
      <c r="B81" s="16"/>
      <c r="C81" s="28" t="s">
        <v>161</v>
      </c>
      <c r="D81" s="28" t="s">
        <v>355</v>
      </c>
      <c r="E81" s="28">
        <v>2</v>
      </c>
      <c r="F81" s="28">
        <v>3</v>
      </c>
      <c r="G81" s="28">
        <v>3</v>
      </c>
      <c r="H81" s="28">
        <v>3</v>
      </c>
      <c r="I81" s="16"/>
      <c r="J81" s="16"/>
      <c r="K81" s="16"/>
      <c r="L81" s="28" t="s">
        <v>158</v>
      </c>
      <c r="M81" s="28" t="s">
        <v>255</v>
      </c>
      <c r="N81" s="28">
        <v>2</v>
      </c>
      <c r="O81" s="28">
        <v>3</v>
      </c>
      <c r="P81" s="28">
        <v>3</v>
      </c>
      <c r="Q81" s="28">
        <v>4</v>
      </c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</row>
    <row r="82" spans="1:44" x14ac:dyDescent="0.35">
      <c r="A82" s="16"/>
      <c r="B82" s="16"/>
      <c r="C82" s="28" t="s">
        <v>161</v>
      </c>
      <c r="D82" s="28" t="s">
        <v>355</v>
      </c>
      <c r="E82" s="28">
        <v>4</v>
      </c>
      <c r="F82" s="28">
        <v>1</v>
      </c>
      <c r="G82" s="28">
        <v>5</v>
      </c>
      <c r="H82" s="28">
        <v>4</v>
      </c>
      <c r="I82" s="16"/>
      <c r="J82" s="16"/>
      <c r="K82" s="16"/>
      <c r="L82" s="28" t="s">
        <v>159</v>
      </c>
      <c r="M82" s="28" t="s">
        <v>255</v>
      </c>
      <c r="N82" s="28">
        <v>5</v>
      </c>
      <c r="O82" s="28">
        <v>4</v>
      </c>
      <c r="P82" s="28">
        <v>2</v>
      </c>
      <c r="Q82" s="28">
        <v>5</v>
      </c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</row>
    <row r="83" spans="1:44" x14ac:dyDescent="0.35">
      <c r="A83" s="16"/>
      <c r="B83" s="16"/>
      <c r="C83" s="28" t="s">
        <v>161</v>
      </c>
      <c r="D83" s="28" t="s">
        <v>355</v>
      </c>
      <c r="E83" s="28">
        <v>1</v>
      </c>
      <c r="F83" s="28">
        <v>5</v>
      </c>
      <c r="G83" s="28">
        <v>1</v>
      </c>
      <c r="H83" s="28">
        <v>1</v>
      </c>
      <c r="I83" s="16"/>
      <c r="J83" s="16"/>
      <c r="K83" s="16"/>
      <c r="L83" s="28" t="s">
        <v>159</v>
      </c>
      <c r="M83" s="28" t="s">
        <v>355</v>
      </c>
      <c r="N83" s="28">
        <v>1</v>
      </c>
      <c r="O83" s="28">
        <v>4</v>
      </c>
      <c r="P83" s="28">
        <v>2</v>
      </c>
      <c r="Q83" s="28">
        <v>3</v>
      </c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</row>
    <row r="84" spans="1:44" x14ac:dyDescent="0.35">
      <c r="A84" s="16"/>
      <c r="B84" s="16"/>
      <c r="C84" s="28" t="s">
        <v>161</v>
      </c>
      <c r="D84" s="28" t="s">
        <v>255</v>
      </c>
      <c r="E84" s="28">
        <v>1</v>
      </c>
      <c r="F84" s="28">
        <v>5</v>
      </c>
      <c r="G84" s="28">
        <v>2</v>
      </c>
      <c r="H84" s="28">
        <v>2</v>
      </c>
      <c r="I84" s="16"/>
      <c r="J84" s="16"/>
      <c r="K84" s="16"/>
      <c r="L84" s="28" t="s">
        <v>159</v>
      </c>
      <c r="M84" s="28" t="s">
        <v>255</v>
      </c>
      <c r="N84" s="28">
        <v>3</v>
      </c>
      <c r="O84" s="28">
        <v>4</v>
      </c>
      <c r="P84" s="28">
        <v>3</v>
      </c>
      <c r="Q84" s="28">
        <v>4</v>
      </c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</row>
    <row r="85" spans="1:44" x14ac:dyDescent="0.35">
      <c r="A85" s="16"/>
      <c r="B85" s="16"/>
      <c r="C85" s="28" t="s">
        <v>161</v>
      </c>
      <c r="D85" s="28" t="s">
        <v>255</v>
      </c>
      <c r="E85" s="28">
        <v>1</v>
      </c>
      <c r="F85" s="28">
        <v>4</v>
      </c>
      <c r="G85" s="28">
        <v>3</v>
      </c>
      <c r="H85" s="28">
        <v>4</v>
      </c>
      <c r="I85" s="16"/>
      <c r="J85" s="16"/>
      <c r="K85" s="16"/>
      <c r="L85" s="28" t="s">
        <v>159</v>
      </c>
      <c r="M85" s="28" t="s">
        <v>255</v>
      </c>
      <c r="N85" s="28">
        <v>3</v>
      </c>
      <c r="O85" s="28">
        <v>2</v>
      </c>
      <c r="P85" s="28">
        <v>4</v>
      </c>
      <c r="Q85" s="28">
        <v>4</v>
      </c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</row>
    <row r="86" spans="1:44" x14ac:dyDescent="0.35">
      <c r="A86" s="16"/>
      <c r="B86" s="16"/>
      <c r="C86" s="28" t="s">
        <v>161</v>
      </c>
      <c r="D86" s="28" t="s">
        <v>355</v>
      </c>
      <c r="E86" s="28">
        <v>2</v>
      </c>
      <c r="F86" s="28">
        <v>1</v>
      </c>
      <c r="G86" s="28">
        <v>3</v>
      </c>
      <c r="H86" s="28">
        <v>4</v>
      </c>
      <c r="I86" s="16"/>
      <c r="J86" s="16"/>
      <c r="K86" s="16"/>
      <c r="L86" s="28" t="s">
        <v>159</v>
      </c>
      <c r="M86" s="28" t="s">
        <v>255</v>
      </c>
      <c r="N86" s="28">
        <v>2</v>
      </c>
      <c r="O86" s="28">
        <v>4</v>
      </c>
      <c r="P86" s="28">
        <v>4</v>
      </c>
      <c r="Q86" s="28">
        <v>5</v>
      </c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</row>
    <row r="87" spans="1:44" x14ac:dyDescent="0.35">
      <c r="A87" s="16"/>
      <c r="B87" s="16"/>
      <c r="C87" s="28" t="s">
        <v>161</v>
      </c>
      <c r="D87" s="28" t="s">
        <v>355</v>
      </c>
      <c r="E87" s="28">
        <v>3</v>
      </c>
      <c r="F87" s="28">
        <v>3</v>
      </c>
      <c r="G87" s="28">
        <v>3</v>
      </c>
      <c r="H87" s="28">
        <v>3</v>
      </c>
      <c r="I87" s="16"/>
      <c r="J87" s="16"/>
      <c r="K87" s="16"/>
      <c r="L87" s="28" t="s">
        <v>159</v>
      </c>
      <c r="M87" s="28" t="s">
        <v>255</v>
      </c>
      <c r="N87" s="28">
        <v>3</v>
      </c>
      <c r="O87" s="28">
        <v>4</v>
      </c>
      <c r="P87" s="28">
        <v>3</v>
      </c>
      <c r="Q87" s="28">
        <v>4</v>
      </c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</row>
    <row r="88" spans="1:44" x14ac:dyDescent="0.35">
      <c r="A88" s="16"/>
      <c r="B88" s="16"/>
      <c r="C88" s="28" t="s">
        <v>161</v>
      </c>
      <c r="D88" s="28" t="s">
        <v>255</v>
      </c>
      <c r="E88" s="28">
        <v>1</v>
      </c>
      <c r="F88" s="28">
        <v>1</v>
      </c>
      <c r="G88" s="28">
        <v>2</v>
      </c>
      <c r="H88" s="28">
        <v>1</v>
      </c>
      <c r="I88" s="16"/>
      <c r="J88" s="16"/>
      <c r="K88" s="16"/>
      <c r="L88" s="28" t="s">
        <v>159</v>
      </c>
      <c r="M88" s="28" t="s">
        <v>255</v>
      </c>
      <c r="N88" s="28">
        <v>1</v>
      </c>
      <c r="O88" s="28">
        <v>2</v>
      </c>
      <c r="P88" s="28">
        <v>4</v>
      </c>
      <c r="Q88" s="28">
        <v>1</v>
      </c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</row>
    <row r="89" spans="1:44" x14ac:dyDescent="0.35">
      <c r="A89" s="16"/>
      <c r="B89" s="16"/>
      <c r="C89" s="28" t="s">
        <v>161</v>
      </c>
      <c r="D89" s="28" t="s">
        <v>355</v>
      </c>
      <c r="E89" s="28">
        <v>1</v>
      </c>
      <c r="F89" s="28">
        <v>1</v>
      </c>
      <c r="G89" s="28">
        <v>1</v>
      </c>
      <c r="H89" s="28">
        <v>1</v>
      </c>
      <c r="I89" s="16"/>
      <c r="J89" s="16"/>
      <c r="K89" s="16"/>
      <c r="L89" s="28" t="s">
        <v>159</v>
      </c>
      <c r="M89" s="28" t="s">
        <v>255</v>
      </c>
      <c r="N89" s="28">
        <v>4</v>
      </c>
      <c r="O89" s="28">
        <v>4</v>
      </c>
      <c r="P89" s="28">
        <v>5</v>
      </c>
      <c r="Q89" s="28">
        <v>5</v>
      </c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</row>
    <row r="90" spans="1:44" x14ac:dyDescent="0.35">
      <c r="A90" s="16"/>
      <c r="B90" s="16"/>
      <c r="C90" s="28" t="s">
        <v>161</v>
      </c>
      <c r="D90" s="28" t="s">
        <v>355</v>
      </c>
      <c r="E90" s="28">
        <v>2</v>
      </c>
      <c r="F90" s="28">
        <v>2</v>
      </c>
      <c r="G90" s="28">
        <v>1</v>
      </c>
      <c r="H90" s="28">
        <v>2</v>
      </c>
      <c r="I90" s="16"/>
      <c r="J90" s="16"/>
      <c r="K90" s="16"/>
      <c r="L90" s="28" t="s">
        <v>159</v>
      </c>
      <c r="M90" s="28" t="s">
        <v>255</v>
      </c>
      <c r="N90" s="28">
        <v>1</v>
      </c>
      <c r="O90" s="28">
        <v>3</v>
      </c>
      <c r="P90" s="28">
        <v>2</v>
      </c>
      <c r="Q90" s="28">
        <v>4</v>
      </c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</row>
    <row r="91" spans="1:44" x14ac:dyDescent="0.35">
      <c r="A91" s="16"/>
      <c r="B91" s="16"/>
      <c r="C91" s="28" t="s">
        <v>161</v>
      </c>
      <c r="D91" s="28" t="s">
        <v>255</v>
      </c>
      <c r="E91" s="28">
        <v>4</v>
      </c>
      <c r="F91" s="28">
        <v>4</v>
      </c>
      <c r="G91" s="28">
        <v>4</v>
      </c>
      <c r="H91" s="28">
        <v>4</v>
      </c>
      <c r="I91" s="16"/>
      <c r="J91" s="16"/>
      <c r="K91" s="16"/>
      <c r="L91" s="28" t="s">
        <v>159</v>
      </c>
      <c r="M91" s="28" t="s">
        <v>356</v>
      </c>
      <c r="N91" s="28">
        <v>5</v>
      </c>
      <c r="O91" s="28">
        <v>2</v>
      </c>
      <c r="P91" s="28">
        <v>5</v>
      </c>
      <c r="Q91" s="28">
        <v>5</v>
      </c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</row>
    <row r="92" spans="1:44" x14ac:dyDescent="0.35">
      <c r="A92" s="16"/>
      <c r="B92" s="16"/>
      <c r="C92" s="28" t="s">
        <v>161</v>
      </c>
      <c r="D92" s="28" t="s">
        <v>255</v>
      </c>
      <c r="E92" s="28">
        <v>1</v>
      </c>
      <c r="F92" s="28">
        <v>3</v>
      </c>
      <c r="G92" s="28">
        <v>1</v>
      </c>
      <c r="H92" s="28">
        <v>1</v>
      </c>
      <c r="I92" s="16"/>
      <c r="J92" s="16"/>
      <c r="K92" s="16"/>
      <c r="L92" s="28" t="s">
        <v>159</v>
      </c>
      <c r="M92" s="28" t="s">
        <v>255</v>
      </c>
      <c r="N92" s="28">
        <v>1</v>
      </c>
      <c r="O92" s="28">
        <v>3</v>
      </c>
      <c r="P92" s="28">
        <v>2</v>
      </c>
      <c r="Q92" s="28">
        <v>3</v>
      </c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</row>
    <row r="93" spans="1:44" x14ac:dyDescent="0.35">
      <c r="A93" s="16"/>
      <c r="B93" s="16"/>
      <c r="C93" s="28" t="s">
        <v>161</v>
      </c>
      <c r="D93" s="28" t="s">
        <v>355</v>
      </c>
      <c r="E93" s="28">
        <v>1</v>
      </c>
      <c r="F93" s="28">
        <v>2</v>
      </c>
      <c r="G93" s="28">
        <v>1</v>
      </c>
      <c r="H93" s="28">
        <v>2</v>
      </c>
      <c r="I93" s="16"/>
      <c r="J93" s="16"/>
      <c r="K93" s="16"/>
      <c r="L93" s="28" t="s">
        <v>159</v>
      </c>
      <c r="M93" s="28" t="s">
        <v>255</v>
      </c>
      <c r="N93" s="28">
        <v>4</v>
      </c>
      <c r="O93" s="28">
        <v>3</v>
      </c>
      <c r="P93" s="28">
        <v>3</v>
      </c>
      <c r="Q93" s="28">
        <v>4</v>
      </c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</row>
    <row r="94" spans="1:44" x14ac:dyDescent="0.35">
      <c r="A94" s="16"/>
      <c r="B94" s="16"/>
      <c r="C94" s="28" t="s">
        <v>161</v>
      </c>
      <c r="D94" s="28" t="s">
        <v>355</v>
      </c>
      <c r="E94" s="28">
        <v>2</v>
      </c>
      <c r="F94" s="28">
        <v>1</v>
      </c>
      <c r="G94" s="28">
        <v>2</v>
      </c>
      <c r="H94" s="28">
        <v>2</v>
      </c>
      <c r="I94" s="16"/>
      <c r="J94" s="16"/>
      <c r="K94" s="16"/>
      <c r="L94" s="28" t="s">
        <v>159</v>
      </c>
      <c r="M94" s="28" t="s">
        <v>255</v>
      </c>
      <c r="N94" s="28">
        <v>3</v>
      </c>
      <c r="O94" s="28">
        <v>5</v>
      </c>
      <c r="P94" s="28">
        <v>3</v>
      </c>
      <c r="Q94" s="28">
        <v>2</v>
      </c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</row>
    <row r="95" spans="1:44" x14ac:dyDescent="0.35">
      <c r="A95" s="16"/>
      <c r="B95" s="16"/>
      <c r="C95" s="28" t="s">
        <v>161</v>
      </c>
      <c r="D95" s="28" t="s">
        <v>355</v>
      </c>
      <c r="E95" s="28">
        <v>1</v>
      </c>
      <c r="F95" s="28">
        <v>1</v>
      </c>
      <c r="G95" s="28">
        <v>1</v>
      </c>
      <c r="H95" s="28">
        <v>1</v>
      </c>
      <c r="I95" s="16"/>
      <c r="J95" s="16"/>
      <c r="K95" s="16"/>
      <c r="L95" s="28" t="s">
        <v>159</v>
      </c>
      <c r="M95" s="28" t="s">
        <v>355</v>
      </c>
      <c r="N95" s="28">
        <v>3</v>
      </c>
      <c r="O95" s="28">
        <v>3</v>
      </c>
      <c r="P95" s="28">
        <v>4</v>
      </c>
      <c r="Q95" s="28">
        <v>4</v>
      </c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</row>
    <row r="96" spans="1:44" x14ac:dyDescent="0.35">
      <c r="A96" s="16"/>
      <c r="B96" s="16"/>
      <c r="C96" s="28" t="s">
        <v>161</v>
      </c>
      <c r="D96" s="28" t="s">
        <v>255</v>
      </c>
      <c r="E96" s="28">
        <v>1</v>
      </c>
      <c r="F96" s="28">
        <v>3</v>
      </c>
      <c r="G96" s="28">
        <v>1</v>
      </c>
      <c r="H96" s="28">
        <v>4</v>
      </c>
      <c r="I96" s="16"/>
      <c r="J96" s="16"/>
      <c r="K96" s="16"/>
      <c r="L96" s="28" t="s">
        <v>159</v>
      </c>
      <c r="M96" s="28" t="s">
        <v>255</v>
      </c>
      <c r="N96" s="28">
        <v>1</v>
      </c>
      <c r="O96" s="28">
        <v>3</v>
      </c>
      <c r="P96" s="28">
        <v>2</v>
      </c>
      <c r="Q96" s="28">
        <v>2</v>
      </c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</row>
    <row r="97" spans="1:44" x14ac:dyDescent="0.35">
      <c r="A97" s="16"/>
      <c r="B97" s="16"/>
      <c r="C97" s="28" t="s">
        <v>161</v>
      </c>
      <c r="D97" s="28" t="s">
        <v>353</v>
      </c>
      <c r="E97" s="28">
        <v>1</v>
      </c>
      <c r="F97" s="28">
        <v>1</v>
      </c>
      <c r="G97" s="28">
        <v>1</v>
      </c>
      <c r="H97" s="28">
        <v>1</v>
      </c>
      <c r="I97" s="16"/>
      <c r="J97" s="16"/>
      <c r="K97" s="16"/>
      <c r="L97" s="28" t="s">
        <v>159</v>
      </c>
      <c r="M97" s="28" t="s">
        <v>355</v>
      </c>
      <c r="N97" s="28">
        <v>2</v>
      </c>
      <c r="O97" s="28">
        <v>4</v>
      </c>
      <c r="P97" s="28">
        <v>3</v>
      </c>
      <c r="Q97" s="28">
        <v>4</v>
      </c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</row>
    <row r="98" spans="1:44" x14ac:dyDescent="0.35">
      <c r="A98" s="16"/>
      <c r="B98" s="16"/>
      <c r="C98" s="28" t="s">
        <v>161</v>
      </c>
      <c r="D98" s="28" t="s">
        <v>355</v>
      </c>
      <c r="E98" s="28">
        <v>1</v>
      </c>
      <c r="F98" s="28">
        <v>2</v>
      </c>
      <c r="G98" s="28">
        <v>1</v>
      </c>
      <c r="H98" s="28">
        <v>5</v>
      </c>
      <c r="I98" s="16"/>
      <c r="J98" s="16"/>
      <c r="K98" s="16"/>
      <c r="L98" s="28" t="s">
        <v>159</v>
      </c>
      <c r="M98" s="28" t="s">
        <v>255</v>
      </c>
      <c r="N98" s="28">
        <v>2</v>
      </c>
      <c r="O98" s="28">
        <v>3</v>
      </c>
      <c r="P98" s="28">
        <v>3</v>
      </c>
      <c r="Q98" s="28">
        <v>3</v>
      </c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</row>
    <row r="99" spans="1:44" x14ac:dyDescent="0.35">
      <c r="A99" s="16"/>
      <c r="B99" s="16"/>
      <c r="C99" s="28" t="s">
        <v>161</v>
      </c>
      <c r="D99" s="28" t="s">
        <v>255</v>
      </c>
      <c r="E99" s="28">
        <v>4</v>
      </c>
      <c r="F99" s="28">
        <v>4</v>
      </c>
      <c r="G99" s="28">
        <v>4</v>
      </c>
      <c r="H99" s="28">
        <v>4</v>
      </c>
      <c r="I99" s="16"/>
      <c r="J99" s="16"/>
      <c r="K99" s="16"/>
      <c r="L99" s="28" t="s">
        <v>159</v>
      </c>
      <c r="M99" s="28" t="s">
        <v>255</v>
      </c>
      <c r="N99" s="28">
        <v>2</v>
      </c>
      <c r="O99" s="28">
        <v>5</v>
      </c>
      <c r="P99" s="28">
        <v>3</v>
      </c>
      <c r="Q99" s="28">
        <v>2</v>
      </c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</row>
    <row r="100" spans="1:44" x14ac:dyDescent="0.35">
      <c r="A100" s="16"/>
      <c r="B100" s="16"/>
      <c r="C100" s="28" t="s">
        <v>161</v>
      </c>
      <c r="D100" s="28" t="s">
        <v>255</v>
      </c>
      <c r="E100" s="28">
        <v>4</v>
      </c>
      <c r="F100" s="28">
        <v>5</v>
      </c>
      <c r="G100" s="28">
        <v>2</v>
      </c>
      <c r="H100" s="28">
        <v>3</v>
      </c>
      <c r="I100" s="16"/>
      <c r="J100" s="16"/>
      <c r="K100" s="16"/>
      <c r="L100" s="28" t="s">
        <v>159</v>
      </c>
      <c r="M100" s="28" t="s">
        <v>355</v>
      </c>
      <c r="N100" s="28">
        <v>2</v>
      </c>
      <c r="O100" s="28">
        <v>4</v>
      </c>
      <c r="P100" s="28">
        <v>2</v>
      </c>
      <c r="Q100" s="28">
        <v>3</v>
      </c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</row>
    <row r="101" spans="1:44" x14ac:dyDescent="0.35">
      <c r="A101" s="16"/>
      <c r="B101" s="16"/>
      <c r="C101" s="28" t="s">
        <v>161</v>
      </c>
      <c r="D101" s="28" t="s">
        <v>255</v>
      </c>
      <c r="E101" s="28">
        <v>3</v>
      </c>
      <c r="F101" s="28">
        <v>1</v>
      </c>
      <c r="G101" s="28">
        <v>5</v>
      </c>
      <c r="H101" s="28">
        <v>5</v>
      </c>
      <c r="I101" s="16"/>
      <c r="J101" s="16"/>
      <c r="K101" s="16"/>
      <c r="L101" s="28" t="s">
        <v>159</v>
      </c>
      <c r="M101" s="28" t="s">
        <v>255</v>
      </c>
      <c r="N101" s="28">
        <v>3</v>
      </c>
      <c r="O101" s="28">
        <v>5</v>
      </c>
      <c r="P101" s="28">
        <v>2</v>
      </c>
      <c r="Q101" s="28">
        <v>3</v>
      </c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</row>
    <row r="102" spans="1:44" x14ac:dyDescent="0.35">
      <c r="A102" s="16"/>
      <c r="B102" s="16"/>
      <c r="C102" s="28" t="s">
        <v>161</v>
      </c>
      <c r="D102" s="28" t="s">
        <v>255</v>
      </c>
      <c r="E102" s="28">
        <v>1</v>
      </c>
      <c r="F102" s="28">
        <v>5</v>
      </c>
      <c r="G102" s="28">
        <v>1</v>
      </c>
      <c r="H102" s="28">
        <v>2</v>
      </c>
      <c r="I102" s="16"/>
      <c r="J102" s="16"/>
      <c r="K102" s="16"/>
      <c r="L102" s="28" t="s">
        <v>159</v>
      </c>
      <c r="M102" s="28" t="s">
        <v>355</v>
      </c>
      <c r="N102" s="28">
        <v>3</v>
      </c>
      <c r="O102" s="28">
        <v>1</v>
      </c>
      <c r="P102" s="28">
        <v>3</v>
      </c>
      <c r="Q102" s="28">
        <v>4</v>
      </c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</row>
    <row r="103" spans="1:44" x14ac:dyDescent="0.35">
      <c r="A103" s="16"/>
      <c r="B103" s="16"/>
      <c r="C103" s="28" t="s">
        <v>161</v>
      </c>
      <c r="D103" s="28" t="s">
        <v>255</v>
      </c>
      <c r="E103" s="28">
        <v>2</v>
      </c>
      <c r="F103" s="28">
        <v>5</v>
      </c>
      <c r="G103" s="28">
        <v>3</v>
      </c>
      <c r="H103" s="28">
        <v>4</v>
      </c>
      <c r="I103" s="16"/>
      <c r="J103" s="16"/>
      <c r="K103" s="16"/>
      <c r="L103" s="28" t="s">
        <v>159</v>
      </c>
      <c r="M103" s="28" t="s">
        <v>355</v>
      </c>
      <c r="N103" s="28">
        <v>3</v>
      </c>
      <c r="O103" s="28">
        <v>4</v>
      </c>
      <c r="P103" s="28">
        <v>2</v>
      </c>
      <c r="Q103" s="28">
        <v>3</v>
      </c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</row>
    <row r="104" spans="1:44" x14ac:dyDescent="0.35">
      <c r="A104" s="16"/>
      <c r="B104" s="16"/>
      <c r="C104" s="28" t="s">
        <v>161</v>
      </c>
      <c r="D104" s="28" t="s">
        <v>255</v>
      </c>
      <c r="E104" s="28">
        <v>3</v>
      </c>
      <c r="F104" s="28">
        <v>5</v>
      </c>
      <c r="G104" s="28">
        <v>5</v>
      </c>
      <c r="H104" s="28">
        <v>2</v>
      </c>
      <c r="I104" s="16"/>
      <c r="J104" s="16"/>
      <c r="K104" s="16"/>
      <c r="L104" s="28" t="s">
        <v>159</v>
      </c>
      <c r="M104" s="28" t="s">
        <v>255</v>
      </c>
      <c r="N104" s="28">
        <v>2</v>
      </c>
      <c r="O104" s="28">
        <v>4</v>
      </c>
      <c r="P104" s="28">
        <v>2</v>
      </c>
      <c r="Q104" s="28">
        <v>4</v>
      </c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</row>
    <row r="105" spans="1:44" x14ac:dyDescent="0.35">
      <c r="A105" s="16"/>
      <c r="B105" s="16"/>
      <c r="C105" s="28" t="s">
        <v>161</v>
      </c>
      <c r="D105" s="28" t="s">
        <v>355</v>
      </c>
      <c r="E105" s="28">
        <v>2</v>
      </c>
      <c r="F105" s="28">
        <v>1</v>
      </c>
      <c r="G105" s="28">
        <v>2</v>
      </c>
      <c r="H105" s="28">
        <v>1</v>
      </c>
      <c r="I105" s="16"/>
      <c r="J105" s="16"/>
      <c r="K105" s="16"/>
      <c r="L105" s="28" t="s">
        <v>159</v>
      </c>
      <c r="M105" s="28" t="s">
        <v>255</v>
      </c>
      <c r="N105" s="28">
        <v>1</v>
      </c>
      <c r="O105" s="28">
        <v>2</v>
      </c>
      <c r="P105" s="28">
        <v>3</v>
      </c>
      <c r="Q105" s="28">
        <v>5</v>
      </c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</row>
    <row r="106" spans="1:44" x14ac:dyDescent="0.35">
      <c r="A106" s="16"/>
      <c r="B106" s="16"/>
      <c r="C106" s="28" t="s">
        <v>161</v>
      </c>
      <c r="D106" s="28" t="s">
        <v>255</v>
      </c>
      <c r="E106" s="28">
        <v>5</v>
      </c>
      <c r="F106" s="28">
        <v>5</v>
      </c>
      <c r="G106" s="28">
        <v>5</v>
      </c>
      <c r="H106" s="28">
        <v>5</v>
      </c>
      <c r="I106" s="16"/>
      <c r="J106" s="16"/>
      <c r="K106" s="16"/>
      <c r="L106" s="28" t="s">
        <v>159</v>
      </c>
      <c r="M106" s="28" t="s">
        <v>255</v>
      </c>
      <c r="N106" s="28">
        <v>1</v>
      </c>
      <c r="O106" s="28">
        <v>1</v>
      </c>
      <c r="P106" s="28">
        <v>5</v>
      </c>
      <c r="Q106" s="28">
        <v>3</v>
      </c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</row>
    <row r="107" spans="1:44" x14ac:dyDescent="0.35">
      <c r="A107" s="16"/>
      <c r="B107" s="16"/>
      <c r="C107" s="28" t="s">
        <v>161</v>
      </c>
      <c r="D107" s="28" t="s">
        <v>355</v>
      </c>
      <c r="E107" s="28">
        <v>2</v>
      </c>
      <c r="F107" s="28">
        <v>3</v>
      </c>
      <c r="G107" s="28">
        <v>1</v>
      </c>
      <c r="H107" s="28">
        <v>3</v>
      </c>
      <c r="I107" s="16"/>
      <c r="J107" s="16"/>
      <c r="K107" s="16"/>
      <c r="L107" s="28" t="s">
        <v>159</v>
      </c>
      <c r="M107" s="28" t="s">
        <v>255</v>
      </c>
      <c r="N107" s="28">
        <v>2</v>
      </c>
      <c r="O107" s="28">
        <v>1</v>
      </c>
      <c r="P107" s="28">
        <v>2</v>
      </c>
      <c r="Q107" s="28">
        <v>4</v>
      </c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</row>
    <row r="108" spans="1:44" x14ac:dyDescent="0.35">
      <c r="A108" s="16"/>
      <c r="B108" s="16"/>
      <c r="C108" s="28" t="s">
        <v>161</v>
      </c>
      <c r="D108" s="28" t="s">
        <v>355</v>
      </c>
      <c r="E108" s="28">
        <v>2</v>
      </c>
      <c r="F108" s="28">
        <v>3</v>
      </c>
      <c r="G108" s="28">
        <v>2</v>
      </c>
      <c r="H108" s="28">
        <v>3</v>
      </c>
      <c r="I108" s="16"/>
      <c r="J108" s="16"/>
      <c r="K108" s="16"/>
      <c r="L108" s="28" t="s">
        <v>159</v>
      </c>
      <c r="M108" s="28" t="s">
        <v>255</v>
      </c>
      <c r="N108" s="28">
        <v>2</v>
      </c>
      <c r="O108" s="28">
        <v>3</v>
      </c>
      <c r="P108" s="28">
        <v>2</v>
      </c>
      <c r="Q108" s="28">
        <v>2</v>
      </c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</row>
    <row r="109" spans="1:44" x14ac:dyDescent="0.35">
      <c r="A109" s="16"/>
      <c r="B109" s="16"/>
      <c r="C109" s="28" t="s">
        <v>161</v>
      </c>
      <c r="D109" s="28" t="s">
        <v>255</v>
      </c>
      <c r="E109" s="28">
        <v>1</v>
      </c>
      <c r="F109" s="28">
        <v>1</v>
      </c>
      <c r="G109" s="28">
        <v>1</v>
      </c>
      <c r="H109" s="28">
        <v>1</v>
      </c>
      <c r="I109" s="16"/>
      <c r="J109" s="16"/>
      <c r="K109" s="16"/>
      <c r="L109" s="28" t="s">
        <v>159</v>
      </c>
      <c r="M109" s="28" t="s">
        <v>255</v>
      </c>
      <c r="N109" s="28">
        <v>1</v>
      </c>
      <c r="O109" s="28">
        <v>2</v>
      </c>
      <c r="P109" s="28">
        <v>2</v>
      </c>
      <c r="Q109" s="28">
        <v>3</v>
      </c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</row>
    <row r="110" spans="1:44" x14ac:dyDescent="0.35">
      <c r="A110" s="16"/>
      <c r="B110" s="16"/>
      <c r="C110" s="28" t="s">
        <v>161</v>
      </c>
      <c r="D110" s="28" t="s">
        <v>355</v>
      </c>
      <c r="E110" s="28">
        <v>2</v>
      </c>
      <c r="F110" s="28">
        <v>3</v>
      </c>
      <c r="G110" s="28">
        <v>2</v>
      </c>
      <c r="H110" s="28">
        <v>1</v>
      </c>
      <c r="I110" s="16"/>
      <c r="J110" s="16"/>
      <c r="K110" s="16"/>
      <c r="L110" s="28" t="s">
        <v>159</v>
      </c>
      <c r="M110" s="28" t="s">
        <v>255</v>
      </c>
      <c r="N110" s="28">
        <v>3</v>
      </c>
      <c r="O110" s="28">
        <v>3</v>
      </c>
      <c r="P110" s="28">
        <v>2</v>
      </c>
      <c r="Q110" s="28">
        <v>4</v>
      </c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</row>
    <row r="111" spans="1:44" x14ac:dyDescent="0.35">
      <c r="A111" s="16"/>
      <c r="B111" s="16"/>
      <c r="C111" s="28" t="s">
        <v>161</v>
      </c>
      <c r="D111" s="28" t="s">
        <v>255</v>
      </c>
      <c r="E111" s="28">
        <v>4</v>
      </c>
      <c r="F111" s="28">
        <v>4</v>
      </c>
      <c r="G111" s="28">
        <v>4</v>
      </c>
      <c r="H111" s="28">
        <v>3</v>
      </c>
      <c r="I111" s="16"/>
      <c r="J111" s="16"/>
      <c r="K111" s="16"/>
      <c r="L111" s="28" t="s">
        <v>159</v>
      </c>
      <c r="M111" s="28" t="s">
        <v>255</v>
      </c>
      <c r="N111" s="28">
        <v>1</v>
      </c>
      <c r="O111" s="28">
        <v>4</v>
      </c>
      <c r="P111" s="28">
        <v>1</v>
      </c>
      <c r="Q111" s="28">
        <v>3</v>
      </c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</row>
    <row r="112" spans="1:44" x14ac:dyDescent="0.35">
      <c r="A112" s="16"/>
      <c r="B112" s="16"/>
      <c r="C112" s="28" t="s">
        <v>161</v>
      </c>
      <c r="D112" s="28" t="s">
        <v>255</v>
      </c>
      <c r="E112" s="28">
        <v>3</v>
      </c>
      <c r="F112" s="28">
        <v>3</v>
      </c>
      <c r="G112" s="28">
        <v>3</v>
      </c>
      <c r="H112" s="28">
        <v>3</v>
      </c>
      <c r="I112" s="16"/>
      <c r="J112" s="16"/>
      <c r="K112" s="16"/>
      <c r="L112" s="28" t="s">
        <v>159</v>
      </c>
      <c r="M112" s="28" t="s">
        <v>255</v>
      </c>
      <c r="N112" s="28">
        <v>3</v>
      </c>
      <c r="O112" s="28">
        <v>3</v>
      </c>
      <c r="P112" s="28">
        <v>4</v>
      </c>
      <c r="Q112" s="28">
        <v>3</v>
      </c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</row>
    <row r="113" spans="1:44" x14ac:dyDescent="0.35">
      <c r="A113" s="16"/>
      <c r="B113" s="16"/>
      <c r="C113" s="28" t="s">
        <v>161</v>
      </c>
      <c r="D113" s="28" t="s">
        <v>355</v>
      </c>
      <c r="E113" s="28">
        <v>1</v>
      </c>
      <c r="F113" s="28">
        <v>2</v>
      </c>
      <c r="G113" s="28">
        <v>1</v>
      </c>
      <c r="H113" s="28">
        <v>2</v>
      </c>
      <c r="I113" s="16"/>
      <c r="J113" s="16"/>
      <c r="K113" s="16"/>
      <c r="L113" s="28" t="s">
        <v>159</v>
      </c>
      <c r="M113" s="28" t="s">
        <v>255</v>
      </c>
      <c r="N113" s="28">
        <v>3</v>
      </c>
      <c r="O113" s="28">
        <v>4</v>
      </c>
      <c r="P113" s="28">
        <v>4</v>
      </c>
      <c r="Q113" s="28">
        <v>4</v>
      </c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</row>
    <row r="114" spans="1:44" x14ac:dyDescent="0.35">
      <c r="A114" s="16"/>
      <c r="B114" s="16"/>
      <c r="C114" s="28" t="s">
        <v>161</v>
      </c>
      <c r="D114" s="28" t="s">
        <v>355</v>
      </c>
      <c r="E114" s="28">
        <v>1</v>
      </c>
      <c r="F114" s="28">
        <v>3</v>
      </c>
      <c r="G114" s="28">
        <v>2</v>
      </c>
      <c r="H114" s="28">
        <v>3</v>
      </c>
      <c r="I114" s="16"/>
      <c r="J114" s="16"/>
      <c r="K114" s="16"/>
      <c r="L114" s="28" t="s">
        <v>159</v>
      </c>
      <c r="M114" s="28" t="s">
        <v>255</v>
      </c>
      <c r="N114" s="28">
        <v>1</v>
      </c>
      <c r="O114" s="28">
        <v>4</v>
      </c>
      <c r="P114" s="28">
        <v>3</v>
      </c>
      <c r="Q114" s="28">
        <v>3</v>
      </c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</row>
    <row r="115" spans="1:44" x14ac:dyDescent="0.35">
      <c r="A115" s="16"/>
      <c r="B115" s="16"/>
      <c r="C115" s="28" t="s">
        <v>161</v>
      </c>
      <c r="D115" s="28" t="s">
        <v>355</v>
      </c>
      <c r="E115" s="28">
        <v>2</v>
      </c>
      <c r="F115" s="28">
        <v>2</v>
      </c>
      <c r="G115" s="28">
        <v>5</v>
      </c>
      <c r="H115" s="28">
        <v>3</v>
      </c>
      <c r="I115" s="16"/>
      <c r="J115" s="16"/>
      <c r="K115" s="16"/>
      <c r="L115" s="28" t="s">
        <v>159</v>
      </c>
      <c r="M115" s="28" t="s">
        <v>355</v>
      </c>
      <c r="N115" s="28">
        <v>1</v>
      </c>
      <c r="O115" s="28">
        <v>5</v>
      </c>
      <c r="P115" s="28">
        <v>1</v>
      </c>
      <c r="Q115" s="28">
        <v>1</v>
      </c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</row>
    <row r="116" spans="1:44" x14ac:dyDescent="0.35">
      <c r="A116" s="16"/>
      <c r="B116" s="16"/>
      <c r="C116" s="28" t="s">
        <v>161</v>
      </c>
      <c r="D116" s="28" t="s">
        <v>255</v>
      </c>
      <c r="E116" s="28">
        <v>2</v>
      </c>
      <c r="F116" s="28">
        <v>4</v>
      </c>
      <c r="G116" s="28">
        <v>3</v>
      </c>
      <c r="H116" s="28">
        <v>5</v>
      </c>
      <c r="I116" s="16"/>
      <c r="J116" s="16"/>
      <c r="K116" s="16"/>
      <c r="L116" s="28" t="s">
        <v>159</v>
      </c>
      <c r="M116" s="28" t="s">
        <v>255</v>
      </c>
      <c r="N116" s="28">
        <v>1</v>
      </c>
      <c r="O116" s="28">
        <v>3</v>
      </c>
      <c r="P116" s="28">
        <v>4</v>
      </c>
      <c r="Q116" s="28">
        <v>1</v>
      </c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</row>
    <row r="117" spans="1:44" x14ac:dyDescent="0.35">
      <c r="A117" s="16"/>
      <c r="B117" s="16"/>
      <c r="C117" s="28" t="s">
        <v>161</v>
      </c>
      <c r="D117" s="28" t="s">
        <v>255</v>
      </c>
      <c r="E117" s="28">
        <v>3</v>
      </c>
      <c r="F117" s="28">
        <v>4</v>
      </c>
      <c r="G117" s="28">
        <v>4</v>
      </c>
      <c r="H117" s="28">
        <v>4</v>
      </c>
      <c r="I117" s="16"/>
      <c r="J117" s="16"/>
      <c r="K117" s="16"/>
      <c r="L117" s="28" t="s">
        <v>159</v>
      </c>
      <c r="M117" s="28" t="s">
        <v>255</v>
      </c>
      <c r="N117" s="28">
        <v>2</v>
      </c>
      <c r="O117" s="28">
        <v>4</v>
      </c>
      <c r="P117" s="28">
        <v>4</v>
      </c>
      <c r="Q117" s="28">
        <v>2</v>
      </c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</row>
    <row r="118" spans="1:44" x14ac:dyDescent="0.35">
      <c r="A118" s="16"/>
      <c r="B118" s="16"/>
      <c r="C118" s="28" t="s">
        <v>161</v>
      </c>
      <c r="D118" s="28" t="s">
        <v>255</v>
      </c>
      <c r="E118" s="28">
        <v>1</v>
      </c>
      <c r="F118" s="28">
        <v>2</v>
      </c>
      <c r="G118" s="28">
        <v>1</v>
      </c>
      <c r="H118" s="28">
        <v>5</v>
      </c>
      <c r="I118" s="16"/>
      <c r="J118" s="16"/>
      <c r="K118" s="16"/>
      <c r="L118" s="28" t="s">
        <v>159</v>
      </c>
      <c r="M118" s="28" t="s">
        <v>355</v>
      </c>
      <c r="N118" s="28">
        <v>2</v>
      </c>
      <c r="O118" s="28">
        <v>3</v>
      </c>
      <c r="P118" s="28">
        <v>2</v>
      </c>
      <c r="Q118" s="28">
        <v>3</v>
      </c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</row>
    <row r="119" spans="1:44" x14ac:dyDescent="0.35">
      <c r="A119" s="16"/>
      <c r="B119" s="16"/>
      <c r="C119" s="28" t="s">
        <v>161</v>
      </c>
      <c r="D119" s="28" t="s">
        <v>355</v>
      </c>
      <c r="E119" s="28">
        <v>1</v>
      </c>
      <c r="F119" s="28">
        <v>3</v>
      </c>
      <c r="G119" s="28">
        <v>1</v>
      </c>
      <c r="H119" s="28">
        <v>3</v>
      </c>
      <c r="I119" s="16"/>
      <c r="J119" s="16"/>
      <c r="K119" s="16"/>
      <c r="L119" s="28" t="s">
        <v>159</v>
      </c>
      <c r="M119" s="28" t="s">
        <v>255</v>
      </c>
      <c r="N119" s="28">
        <v>4</v>
      </c>
      <c r="O119" s="28">
        <v>3</v>
      </c>
      <c r="P119" s="28">
        <v>4</v>
      </c>
      <c r="Q119" s="28">
        <v>4</v>
      </c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</row>
    <row r="120" spans="1:44" x14ac:dyDescent="0.35">
      <c r="A120" s="16"/>
      <c r="B120" s="16"/>
      <c r="C120" s="28" t="s">
        <v>161</v>
      </c>
      <c r="D120" s="28" t="s">
        <v>355</v>
      </c>
      <c r="E120" s="28">
        <v>4</v>
      </c>
      <c r="F120" s="28">
        <v>5</v>
      </c>
      <c r="G120" s="28">
        <v>5</v>
      </c>
      <c r="H120" s="28">
        <v>3</v>
      </c>
      <c r="I120" s="16"/>
      <c r="J120" s="16"/>
      <c r="K120" s="16"/>
      <c r="L120" s="28" t="s">
        <v>159</v>
      </c>
      <c r="M120" s="28" t="s">
        <v>255</v>
      </c>
      <c r="N120" s="28">
        <v>2</v>
      </c>
      <c r="O120" s="28">
        <v>4</v>
      </c>
      <c r="P120" s="28">
        <v>2</v>
      </c>
      <c r="Q120" s="28">
        <v>3</v>
      </c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</row>
    <row r="121" spans="1:44" x14ac:dyDescent="0.35">
      <c r="A121" s="16"/>
      <c r="B121" s="16"/>
      <c r="C121" s="28" t="s">
        <v>161</v>
      </c>
      <c r="D121" s="28" t="s">
        <v>255</v>
      </c>
      <c r="E121" s="28">
        <v>4</v>
      </c>
      <c r="F121" s="28">
        <v>4</v>
      </c>
      <c r="G121" s="28">
        <v>4</v>
      </c>
      <c r="H121" s="28">
        <v>4</v>
      </c>
      <c r="I121" s="16"/>
      <c r="J121" s="16"/>
      <c r="K121" s="16"/>
      <c r="L121" s="28" t="s">
        <v>159</v>
      </c>
      <c r="M121" s="28" t="s">
        <v>255</v>
      </c>
      <c r="N121" s="28">
        <v>2</v>
      </c>
      <c r="O121" s="28">
        <v>3</v>
      </c>
      <c r="P121" s="28">
        <v>3</v>
      </c>
      <c r="Q121" s="28">
        <v>3</v>
      </c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</row>
    <row r="122" spans="1:44" x14ac:dyDescent="0.35">
      <c r="A122" s="16"/>
      <c r="B122" s="16"/>
      <c r="C122" s="28" t="s">
        <v>161</v>
      </c>
      <c r="D122" s="28" t="s">
        <v>255</v>
      </c>
      <c r="E122" s="28">
        <v>1</v>
      </c>
      <c r="F122" s="28">
        <v>3</v>
      </c>
      <c r="G122" s="28">
        <v>1</v>
      </c>
      <c r="H122" s="28">
        <v>2</v>
      </c>
      <c r="I122" s="16"/>
      <c r="J122" s="16"/>
      <c r="K122" s="16"/>
      <c r="L122" s="28" t="s">
        <v>159</v>
      </c>
      <c r="M122" s="28" t="s">
        <v>255</v>
      </c>
      <c r="N122" s="28">
        <v>3</v>
      </c>
      <c r="O122" s="28">
        <v>3</v>
      </c>
      <c r="P122" s="28">
        <v>4</v>
      </c>
      <c r="Q122" s="28">
        <v>3</v>
      </c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</row>
    <row r="123" spans="1:44" x14ac:dyDescent="0.35">
      <c r="A123" s="16"/>
      <c r="B123" s="16"/>
      <c r="C123" s="28" t="s">
        <v>161</v>
      </c>
      <c r="D123" s="28" t="s">
        <v>355</v>
      </c>
      <c r="E123" s="28">
        <v>4</v>
      </c>
      <c r="F123" s="28">
        <v>4</v>
      </c>
      <c r="G123" s="28">
        <v>3</v>
      </c>
      <c r="H123" s="28">
        <v>4</v>
      </c>
      <c r="I123" s="16"/>
      <c r="J123" s="16"/>
      <c r="K123" s="16"/>
      <c r="L123" s="28" t="s">
        <v>159</v>
      </c>
      <c r="M123" s="28" t="s">
        <v>255</v>
      </c>
      <c r="N123" s="28">
        <v>2</v>
      </c>
      <c r="O123" s="28">
        <v>4</v>
      </c>
      <c r="P123" s="28">
        <v>2</v>
      </c>
      <c r="Q123" s="28">
        <v>4</v>
      </c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</row>
    <row r="124" spans="1:44" x14ac:dyDescent="0.35">
      <c r="A124" s="16"/>
      <c r="B124" s="16"/>
      <c r="C124" s="28" t="s">
        <v>161</v>
      </c>
      <c r="D124" s="28" t="s">
        <v>355</v>
      </c>
      <c r="E124" s="28">
        <v>3</v>
      </c>
      <c r="F124" s="28">
        <v>3</v>
      </c>
      <c r="G124" s="28">
        <v>3</v>
      </c>
      <c r="H124" s="28">
        <v>3</v>
      </c>
      <c r="I124" s="16"/>
      <c r="J124" s="16"/>
      <c r="K124" s="16"/>
      <c r="L124" s="28" t="s">
        <v>159</v>
      </c>
      <c r="M124" s="28" t="s">
        <v>355</v>
      </c>
      <c r="N124" s="28">
        <v>4</v>
      </c>
      <c r="O124" s="28">
        <v>4</v>
      </c>
      <c r="P124" s="28">
        <v>1</v>
      </c>
      <c r="Q124" s="28">
        <v>4</v>
      </c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</row>
    <row r="125" spans="1:44" x14ac:dyDescent="0.35">
      <c r="A125" s="16"/>
      <c r="B125" s="16"/>
      <c r="C125" s="28" t="s">
        <v>161</v>
      </c>
      <c r="D125" s="28" t="s">
        <v>255</v>
      </c>
      <c r="E125" s="28">
        <v>4</v>
      </c>
      <c r="F125" s="28">
        <v>2</v>
      </c>
      <c r="G125" s="28">
        <v>3</v>
      </c>
      <c r="H125" s="28">
        <v>5</v>
      </c>
      <c r="I125" s="16"/>
      <c r="J125" s="16"/>
      <c r="K125" s="16"/>
      <c r="L125" s="28" t="s">
        <v>159</v>
      </c>
      <c r="M125" s="28" t="s">
        <v>255</v>
      </c>
      <c r="N125" s="28">
        <v>2</v>
      </c>
      <c r="O125" s="28">
        <v>1</v>
      </c>
      <c r="P125" s="28">
        <v>1</v>
      </c>
      <c r="Q125" s="28">
        <v>3</v>
      </c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</row>
    <row r="126" spans="1:44" x14ac:dyDescent="0.35">
      <c r="A126" s="16"/>
      <c r="B126" s="16"/>
      <c r="C126" s="28" t="s">
        <v>161</v>
      </c>
      <c r="D126" s="28" t="s">
        <v>255</v>
      </c>
      <c r="E126" s="28">
        <v>1</v>
      </c>
      <c r="F126" s="28">
        <v>1</v>
      </c>
      <c r="G126" s="28">
        <v>2</v>
      </c>
      <c r="H126" s="28">
        <v>2</v>
      </c>
      <c r="I126" s="16"/>
      <c r="J126" s="16"/>
      <c r="K126" s="16"/>
      <c r="L126" s="28" t="s">
        <v>159</v>
      </c>
      <c r="M126" s="28" t="s">
        <v>355</v>
      </c>
      <c r="N126" s="28">
        <v>2</v>
      </c>
      <c r="O126" s="28">
        <v>4</v>
      </c>
      <c r="P126" s="28">
        <v>2</v>
      </c>
      <c r="Q126" s="28">
        <v>3</v>
      </c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</row>
    <row r="127" spans="1:44" x14ac:dyDescent="0.35">
      <c r="A127" s="16"/>
      <c r="B127" s="16"/>
      <c r="C127" s="28" t="s">
        <v>161</v>
      </c>
      <c r="D127" s="28" t="s">
        <v>355</v>
      </c>
      <c r="E127" s="28">
        <v>4</v>
      </c>
      <c r="F127" s="28">
        <v>1</v>
      </c>
      <c r="G127" s="28">
        <v>4</v>
      </c>
      <c r="H127" s="28">
        <v>4</v>
      </c>
      <c r="I127" s="16"/>
      <c r="J127" s="16"/>
      <c r="K127" s="16"/>
      <c r="L127" s="28" t="s">
        <v>159</v>
      </c>
      <c r="M127" s="28" t="s">
        <v>255</v>
      </c>
      <c r="N127" s="28">
        <v>1</v>
      </c>
      <c r="O127" s="28">
        <v>3</v>
      </c>
      <c r="P127" s="28">
        <v>1</v>
      </c>
      <c r="Q127" s="28">
        <v>2</v>
      </c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</row>
    <row r="128" spans="1:44" x14ac:dyDescent="0.35">
      <c r="A128" s="16"/>
      <c r="B128" s="16"/>
      <c r="C128" s="28" t="s">
        <v>161</v>
      </c>
      <c r="D128" s="28" t="s">
        <v>355</v>
      </c>
      <c r="E128" s="28">
        <v>1</v>
      </c>
      <c r="F128" s="28">
        <v>1</v>
      </c>
      <c r="G128" s="28">
        <v>3</v>
      </c>
      <c r="H128" s="28">
        <v>1</v>
      </c>
      <c r="I128" s="16"/>
      <c r="J128" s="16"/>
      <c r="K128" s="16"/>
      <c r="L128" s="28" t="s">
        <v>159</v>
      </c>
      <c r="M128" s="28" t="s">
        <v>355</v>
      </c>
      <c r="N128" s="28">
        <v>1</v>
      </c>
      <c r="O128" s="28">
        <v>5</v>
      </c>
      <c r="P128" s="28">
        <v>1</v>
      </c>
      <c r="Q128" s="28">
        <v>3</v>
      </c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</row>
    <row r="129" spans="1:44" x14ac:dyDescent="0.35">
      <c r="A129" s="16"/>
      <c r="B129" s="16"/>
      <c r="C129" s="28" t="s">
        <v>161</v>
      </c>
      <c r="D129" s="28" t="s">
        <v>355</v>
      </c>
      <c r="E129" s="28">
        <v>2</v>
      </c>
      <c r="F129" s="28">
        <v>1</v>
      </c>
      <c r="G129" s="28">
        <v>2</v>
      </c>
      <c r="H129" s="28">
        <v>2</v>
      </c>
      <c r="I129" s="16"/>
      <c r="J129" s="16"/>
      <c r="K129" s="16"/>
      <c r="L129" s="28" t="s">
        <v>159</v>
      </c>
      <c r="M129" s="28" t="s">
        <v>255</v>
      </c>
      <c r="N129" s="28">
        <v>1</v>
      </c>
      <c r="O129" s="28">
        <v>1</v>
      </c>
      <c r="P129" s="28">
        <v>1</v>
      </c>
      <c r="Q129" s="28">
        <v>1</v>
      </c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</row>
    <row r="130" spans="1:44" x14ac:dyDescent="0.35">
      <c r="A130" s="16"/>
      <c r="B130" s="16"/>
      <c r="C130" s="28" t="s">
        <v>161</v>
      </c>
      <c r="D130" s="28" t="s">
        <v>355</v>
      </c>
      <c r="E130" s="28">
        <v>1</v>
      </c>
      <c r="F130" s="28">
        <v>1</v>
      </c>
      <c r="G130" s="28">
        <v>2</v>
      </c>
      <c r="H130" s="28">
        <v>2</v>
      </c>
      <c r="I130" s="16"/>
      <c r="J130" s="16"/>
      <c r="K130" s="16"/>
      <c r="L130" s="28" t="s">
        <v>159</v>
      </c>
      <c r="M130" s="28" t="s">
        <v>355</v>
      </c>
      <c r="N130" s="28">
        <v>2</v>
      </c>
      <c r="O130" s="28">
        <v>3</v>
      </c>
      <c r="P130" s="28">
        <v>4</v>
      </c>
      <c r="Q130" s="28">
        <v>4</v>
      </c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</row>
    <row r="131" spans="1:44" x14ac:dyDescent="0.35">
      <c r="A131" s="16"/>
      <c r="B131" s="16"/>
      <c r="C131" s="28" t="s">
        <v>161</v>
      </c>
      <c r="D131" s="28" t="s">
        <v>353</v>
      </c>
      <c r="E131" s="28">
        <v>1</v>
      </c>
      <c r="F131" s="28">
        <v>2</v>
      </c>
      <c r="G131" s="28">
        <v>1</v>
      </c>
      <c r="H131" s="28">
        <v>3</v>
      </c>
      <c r="I131" s="16"/>
      <c r="J131" s="16"/>
      <c r="K131" s="16"/>
      <c r="L131" s="28" t="s">
        <v>159</v>
      </c>
      <c r="M131" s="28" t="s">
        <v>255</v>
      </c>
      <c r="N131" s="28">
        <v>3</v>
      </c>
      <c r="O131" s="28">
        <v>5</v>
      </c>
      <c r="P131" s="28">
        <v>4</v>
      </c>
      <c r="Q131" s="28">
        <v>5</v>
      </c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</row>
    <row r="132" spans="1:44" x14ac:dyDescent="0.35">
      <c r="A132" s="16"/>
      <c r="B132" s="16"/>
      <c r="C132" s="28" t="s">
        <v>161</v>
      </c>
      <c r="D132" s="28" t="s">
        <v>355</v>
      </c>
      <c r="E132" s="28">
        <v>2</v>
      </c>
      <c r="F132" s="28">
        <v>1</v>
      </c>
      <c r="G132" s="28">
        <v>2</v>
      </c>
      <c r="H132" s="28">
        <v>2</v>
      </c>
      <c r="I132" s="16"/>
      <c r="J132" s="16"/>
      <c r="K132" s="16"/>
      <c r="L132" s="28" t="s">
        <v>159</v>
      </c>
      <c r="M132" s="28" t="s">
        <v>255</v>
      </c>
      <c r="N132" s="28">
        <v>4</v>
      </c>
      <c r="O132" s="28">
        <v>4</v>
      </c>
      <c r="P132" s="28">
        <v>4</v>
      </c>
      <c r="Q132" s="28">
        <v>3</v>
      </c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</row>
    <row r="133" spans="1:44" x14ac:dyDescent="0.35">
      <c r="A133" s="16"/>
      <c r="B133" s="16"/>
      <c r="C133" s="28" t="s">
        <v>161</v>
      </c>
      <c r="D133" s="28" t="s">
        <v>356</v>
      </c>
      <c r="E133" s="28">
        <v>5</v>
      </c>
      <c r="F133" s="28">
        <v>3</v>
      </c>
      <c r="G133" s="28">
        <v>5</v>
      </c>
      <c r="H133" s="28">
        <v>3</v>
      </c>
      <c r="I133" s="16"/>
      <c r="J133" s="16"/>
      <c r="K133" s="16"/>
      <c r="L133" s="28" t="s">
        <v>159</v>
      </c>
      <c r="M133" s="28" t="s">
        <v>255</v>
      </c>
      <c r="N133" s="28">
        <v>4</v>
      </c>
      <c r="O133" s="28">
        <v>5</v>
      </c>
      <c r="P133" s="28">
        <v>4</v>
      </c>
      <c r="Q133" s="28">
        <v>4</v>
      </c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</row>
    <row r="134" spans="1:44" x14ac:dyDescent="0.35">
      <c r="A134" s="16"/>
      <c r="B134" s="16"/>
      <c r="C134" s="28" t="s">
        <v>161</v>
      </c>
      <c r="D134" s="28" t="s">
        <v>255</v>
      </c>
      <c r="E134" s="28">
        <v>3</v>
      </c>
      <c r="F134" s="28">
        <v>2</v>
      </c>
      <c r="G134" s="28">
        <v>4</v>
      </c>
      <c r="H134" s="28">
        <v>3</v>
      </c>
      <c r="I134" s="16"/>
      <c r="J134" s="16"/>
      <c r="K134" s="16"/>
      <c r="L134" s="28" t="s">
        <v>159</v>
      </c>
      <c r="M134" s="28" t="s">
        <v>255</v>
      </c>
      <c r="N134" s="28">
        <v>4</v>
      </c>
      <c r="O134" s="28">
        <v>3</v>
      </c>
      <c r="P134" s="28">
        <v>5</v>
      </c>
      <c r="Q134" s="28">
        <v>5</v>
      </c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</row>
    <row r="135" spans="1:44" x14ac:dyDescent="0.35">
      <c r="A135" s="16"/>
      <c r="B135" s="16"/>
      <c r="C135" s="28" t="s">
        <v>161</v>
      </c>
      <c r="D135" s="28" t="s">
        <v>255</v>
      </c>
      <c r="E135" s="28">
        <v>3</v>
      </c>
      <c r="F135" s="28">
        <v>3</v>
      </c>
      <c r="G135" s="28">
        <v>2</v>
      </c>
      <c r="H135" s="28">
        <v>4</v>
      </c>
      <c r="I135" s="16"/>
      <c r="J135" s="16"/>
      <c r="K135" s="16"/>
      <c r="L135" s="28" t="s">
        <v>159</v>
      </c>
      <c r="M135" s="28" t="s">
        <v>255</v>
      </c>
      <c r="N135" s="28">
        <v>4</v>
      </c>
      <c r="O135" s="28">
        <v>4</v>
      </c>
      <c r="P135" s="28">
        <v>4</v>
      </c>
      <c r="Q135" s="28">
        <v>4</v>
      </c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</row>
    <row r="136" spans="1:44" x14ac:dyDescent="0.35">
      <c r="A136" s="16"/>
      <c r="B136" s="16"/>
      <c r="C136" s="28" t="s">
        <v>161</v>
      </c>
      <c r="D136" s="28" t="s">
        <v>255</v>
      </c>
      <c r="E136" s="28">
        <v>3</v>
      </c>
      <c r="F136" s="28">
        <v>1</v>
      </c>
      <c r="G136" s="28">
        <v>5</v>
      </c>
      <c r="H136" s="28">
        <v>4</v>
      </c>
      <c r="I136" s="16"/>
      <c r="J136" s="16"/>
      <c r="K136" s="16"/>
      <c r="L136" s="28" t="s">
        <v>159</v>
      </c>
      <c r="M136" s="28" t="s">
        <v>255</v>
      </c>
      <c r="N136" s="28">
        <v>2</v>
      </c>
      <c r="O136" s="28">
        <v>4</v>
      </c>
      <c r="P136" s="28">
        <v>3</v>
      </c>
      <c r="Q136" s="28">
        <v>2</v>
      </c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</row>
    <row r="137" spans="1:44" x14ac:dyDescent="0.35">
      <c r="A137" s="16"/>
      <c r="B137" s="16"/>
      <c r="C137" s="28" t="s">
        <v>161</v>
      </c>
      <c r="D137" s="28" t="s">
        <v>355</v>
      </c>
      <c r="E137" s="28">
        <v>3</v>
      </c>
      <c r="F137" s="28">
        <v>3</v>
      </c>
      <c r="G137" s="28">
        <v>3</v>
      </c>
      <c r="H137" s="28">
        <v>4</v>
      </c>
      <c r="I137" s="16"/>
      <c r="J137" s="16"/>
      <c r="K137" s="16"/>
      <c r="L137" s="28" t="s">
        <v>159</v>
      </c>
      <c r="M137" s="28" t="s">
        <v>255</v>
      </c>
      <c r="N137" s="28">
        <v>4</v>
      </c>
      <c r="O137" s="28">
        <v>5</v>
      </c>
      <c r="P137" s="28">
        <v>4</v>
      </c>
      <c r="Q137" s="28">
        <v>4</v>
      </c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</row>
    <row r="138" spans="1:44" x14ac:dyDescent="0.35">
      <c r="A138" s="16"/>
      <c r="B138" s="16"/>
      <c r="C138" s="28" t="s">
        <v>161</v>
      </c>
      <c r="D138" s="28" t="s">
        <v>355</v>
      </c>
      <c r="E138" s="28">
        <v>1</v>
      </c>
      <c r="F138" s="28">
        <v>3</v>
      </c>
      <c r="G138" s="28">
        <v>1</v>
      </c>
      <c r="H138" s="28">
        <v>4</v>
      </c>
      <c r="I138" s="16"/>
      <c r="J138" s="16"/>
      <c r="K138" s="16"/>
      <c r="L138" s="28" t="s">
        <v>159</v>
      </c>
      <c r="M138" s="28" t="s">
        <v>356</v>
      </c>
      <c r="N138" s="28">
        <v>4</v>
      </c>
      <c r="O138" s="28">
        <v>3</v>
      </c>
      <c r="P138" s="28">
        <v>3</v>
      </c>
      <c r="Q138" s="28">
        <v>5</v>
      </c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</row>
    <row r="139" spans="1:44" x14ac:dyDescent="0.35">
      <c r="A139" s="16"/>
      <c r="B139" s="16"/>
      <c r="C139" s="28" t="s">
        <v>161</v>
      </c>
      <c r="D139" s="28" t="s">
        <v>355</v>
      </c>
      <c r="E139" s="28">
        <v>2</v>
      </c>
      <c r="F139" s="28">
        <v>4</v>
      </c>
      <c r="G139" s="28">
        <v>4</v>
      </c>
      <c r="H139" s="28">
        <v>2</v>
      </c>
      <c r="I139" s="16"/>
      <c r="J139" s="16"/>
      <c r="K139" s="16"/>
      <c r="L139" s="28" t="s">
        <v>159</v>
      </c>
      <c r="M139" s="28" t="s">
        <v>255</v>
      </c>
      <c r="N139" s="28">
        <v>3</v>
      </c>
      <c r="O139" s="28">
        <v>3</v>
      </c>
      <c r="P139" s="28">
        <v>4</v>
      </c>
      <c r="Q139" s="28">
        <v>3</v>
      </c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</row>
    <row r="140" spans="1:44" x14ac:dyDescent="0.35">
      <c r="A140" s="16"/>
      <c r="B140" s="16"/>
      <c r="C140" s="28" t="s">
        <v>161</v>
      </c>
      <c r="D140" s="28" t="s">
        <v>255</v>
      </c>
      <c r="E140" s="28">
        <v>3</v>
      </c>
      <c r="F140" s="28">
        <v>4</v>
      </c>
      <c r="G140" s="28">
        <v>4</v>
      </c>
      <c r="H140" s="28">
        <v>5</v>
      </c>
      <c r="I140" s="16"/>
      <c r="J140" s="16"/>
      <c r="K140" s="16"/>
      <c r="L140" s="28" t="s">
        <v>159</v>
      </c>
      <c r="M140" s="28" t="s">
        <v>255</v>
      </c>
      <c r="N140" s="28">
        <v>2</v>
      </c>
      <c r="O140" s="28">
        <v>3</v>
      </c>
      <c r="P140" s="28">
        <v>4</v>
      </c>
      <c r="Q140" s="28">
        <v>4</v>
      </c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</row>
    <row r="141" spans="1:44" x14ac:dyDescent="0.35">
      <c r="A141" s="16"/>
      <c r="B141" s="16"/>
      <c r="C141" s="28" t="s">
        <v>161</v>
      </c>
      <c r="D141" s="28" t="s">
        <v>255</v>
      </c>
      <c r="E141" s="28">
        <v>3</v>
      </c>
      <c r="F141" s="28">
        <v>2</v>
      </c>
      <c r="G141" s="28">
        <v>3</v>
      </c>
      <c r="H141" s="28">
        <v>4</v>
      </c>
      <c r="I141" s="16"/>
      <c r="J141" s="16"/>
      <c r="K141" s="16"/>
      <c r="L141" s="28" t="s">
        <v>159</v>
      </c>
      <c r="M141" s="28" t="s">
        <v>255</v>
      </c>
      <c r="N141" s="28">
        <v>2</v>
      </c>
      <c r="O141" s="28">
        <v>5</v>
      </c>
      <c r="P141" s="28">
        <v>2</v>
      </c>
      <c r="Q141" s="28">
        <v>2</v>
      </c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</row>
    <row r="142" spans="1:44" x14ac:dyDescent="0.35">
      <c r="A142" s="16"/>
      <c r="B142" s="16"/>
      <c r="C142" s="28" t="s">
        <v>162</v>
      </c>
      <c r="D142" s="28" t="s">
        <v>255</v>
      </c>
      <c r="E142" s="28">
        <v>3</v>
      </c>
      <c r="F142" s="28">
        <v>3</v>
      </c>
      <c r="G142" s="28">
        <v>3</v>
      </c>
      <c r="H142" s="28">
        <v>3</v>
      </c>
      <c r="I142" s="16"/>
      <c r="J142" s="16"/>
      <c r="K142" s="16"/>
      <c r="L142" s="28" t="s">
        <v>159</v>
      </c>
      <c r="M142" s="28" t="s">
        <v>355</v>
      </c>
      <c r="N142" s="28">
        <v>2</v>
      </c>
      <c r="O142" s="28">
        <v>3</v>
      </c>
      <c r="P142" s="28">
        <v>1</v>
      </c>
      <c r="Q142" s="28">
        <v>1</v>
      </c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</row>
    <row r="143" spans="1:44" x14ac:dyDescent="0.35">
      <c r="A143" s="16"/>
      <c r="B143" s="16"/>
      <c r="C143" s="28" t="s">
        <v>163</v>
      </c>
      <c r="D143" s="28" t="s">
        <v>255</v>
      </c>
      <c r="E143" s="28">
        <v>1</v>
      </c>
      <c r="F143" s="28">
        <v>3</v>
      </c>
      <c r="G143" s="28">
        <v>4</v>
      </c>
      <c r="H143" s="28">
        <v>2</v>
      </c>
      <c r="I143" s="16"/>
      <c r="J143" s="16"/>
      <c r="K143" s="16"/>
      <c r="L143" s="28" t="s">
        <v>159</v>
      </c>
      <c r="M143" s="28" t="s">
        <v>355</v>
      </c>
      <c r="N143" s="28">
        <v>5</v>
      </c>
      <c r="O143" s="28">
        <v>2</v>
      </c>
      <c r="P143" s="28">
        <v>5</v>
      </c>
      <c r="Q143" s="28">
        <v>5</v>
      </c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</row>
    <row r="144" spans="1:44" x14ac:dyDescent="0.35">
      <c r="A144" s="16"/>
      <c r="B144" s="16"/>
      <c r="C144" s="28" t="s">
        <v>164</v>
      </c>
      <c r="D144" s="28" t="s">
        <v>255</v>
      </c>
      <c r="E144" s="28">
        <v>4</v>
      </c>
      <c r="F144" s="28">
        <v>4</v>
      </c>
      <c r="G144" s="28">
        <v>3</v>
      </c>
      <c r="H144" s="28">
        <v>4</v>
      </c>
      <c r="I144" s="16"/>
      <c r="J144" s="16"/>
      <c r="K144" s="16"/>
      <c r="L144" s="28" t="s">
        <v>159</v>
      </c>
      <c r="M144" s="28" t="s">
        <v>255</v>
      </c>
      <c r="N144" s="28">
        <v>4</v>
      </c>
      <c r="O144" s="28">
        <v>3</v>
      </c>
      <c r="P144" s="28">
        <v>3</v>
      </c>
      <c r="Q144" s="28">
        <v>4</v>
      </c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</row>
    <row r="145" spans="1:44" x14ac:dyDescent="0.3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28" t="s">
        <v>159</v>
      </c>
      <c r="M145" s="28" t="s">
        <v>255</v>
      </c>
      <c r="N145" s="28">
        <v>3</v>
      </c>
      <c r="O145" s="28">
        <v>4</v>
      </c>
      <c r="P145" s="28">
        <v>3</v>
      </c>
      <c r="Q145" s="28">
        <v>3</v>
      </c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</row>
    <row r="146" spans="1:44" x14ac:dyDescent="0.3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28" t="s">
        <v>159</v>
      </c>
      <c r="M146" s="28" t="s">
        <v>255</v>
      </c>
      <c r="N146" s="28">
        <v>4</v>
      </c>
      <c r="O146" s="28">
        <v>5</v>
      </c>
      <c r="P146" s="28">
        <v>5</v>
      </c>
      <c r="Q146" s="28">
        <v>4</v>
      </c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</row>
    <row r="147" spans="1:44" x14ac:dyDescent="0.35">
      <c r="A147" s="16"/>
      <c r="B147" s="16"/>
      <c r="C147" s="16"/>
      <c r="D147" s="34" t="s">
        <v>149</v>
      </c>
      <c r="E147" s="16"/>
      <c r="F147" s="16"/>
      <c r="G147" s="16"/>
      <c r="H147" s="16"/>
      <c r="I147" s="16"/>
      <c r="J147" s="16"/>
      <c r="K147" s="16"/>
      <c r="L147" s="28" t="s">
        <v>159</v>
      </c>
      <c r="M147" s="28" t="s">
        <v>255</v>
      </c>
      <c r="N147" s="28">
        <v>5</v>
      </c>
      <c r="O147" s="28">
        <v>4</v>
      </c>
      <c r="P147" s="28">
        <v>4</v>
      </c>
      <c r="Q147" s="28">
        <v>5</v>
      </c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</row>
    <row r="148" spans="1:44" x14ac:dyDescent="0.35">
      <c r="A148" s="16"/>
      <c r="B148" s="16"/>
      <c r="C148" s="16"/>
      <c r="D148" s="16" t="s">
        <v>150</v>
      </c>
      <c r="E148" s="16">
        <v>66</v>
      </c>
      <c r="F148" s="16">
        <v>66</v>
      </c>
      <c r="G148" s="16">
        <v>66</v>
      </c>
      <c r="H148" s="16">
        <v>66</v>
      </c>
      <c r="I148" s="16"/>
      <c r="J148" s="16"/>
      <c r="K148" s="16"/>
      <c r="L148" s="28" t="s">
        <v>159</v>
      </c>
      <c r="M148" s="28" t="s">
        <v>255</v>
      </c>
      <c r="N148" s="28">
        <v>4</v>
      </c>
      <c r="O148" s="28">
        <v>5</v>
      </c>
      <c r="P148" s="28">
        <v>4</v>
      </c>
      <c r="Q148" s="28">
        <v>3</v>
      </c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</row>
    <row r="149" spans="1:44" x14ac:dyDescent="0.35">
      <c r="A149" s="16"/>
      <c r="B149" s="16"/>
      <c r="C149" s="16"/>
      <c r="D149" s="16" t="s">
        <v>151</v>
      </c>
      <c r="E149" s="16">
        <f>AVERAGE(E79:E144)</f>
        <v>2.2727272727272729</v>
      </c>
      <c r="F149" s="16">
        <f t="shared" ref="F149:H149" si="0">AVERAGE(F79:F144)</f>
        <v>2.7272727272727271</v>
      </c>
      <c r="G149" s="16">
        <f t="shared" si="0"/>
        <v>2.6515151515151514</v>
      </c>
      <c r="H149" s="16">
        <f t="shared" si="0"/>
        <v>2.9696969696969697</v>
      </c>
      <c r="I149" s="16"/>
      <c r="J149" s="16"/>
      <c r="K149" s="16"/>
      <c r="L149" s="28" t="s">
        <v>159</v>
      </c>
      <c r="M149" s="28" t="s">
        <v>255</v>
      </c>
      <c r="N149" s="28">
        <v>3</v>
      </c>
      <c r="O149" s="28">
        <v>3</v>
      </c>
      <c r="P149" s="28">
        <v>4</v>
      </c>
      <c r="Q149" s="28">
        <v>4</v>
      </c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</row>
    <row r="150" spans="1:44" x14ac:dyDescent="0.35">
      <c r="A150" s="16"/>
      <c r="B150" s="16"/>
      <c r="C150" s="16"/>
      <c r="D150" s="16" t="s">
        <v>152</v>
      </c>
      <c r="E150" s="16">
        <f>_xlfn.STDEV.S(E79:E144)</f>
        <v>1.2346965313288623</v>
      </c>
      <c r="F150" s="16">
        <f t="shared" ref="F150:H150" si="1">_xlfn.STDEV.S(F79:F144)</f>
        <v>1.342161913257339</v>
      </c>
      <c r="G150" s="16">
        <f t="shared" si="1"/>
        <v>1.3642966544360364</v>
      </c>
      <c r="H150" s="16">
        <f t="shared" si="1"/>
        <v>1.2645424465266479</v>
      </c>
      <c r="I150" s="16"/>
      <c r="J150" s="16"/>
      <c r="K150" s="16"/>
      <c r="L150" s="28" t="s">
        <v>159</v>
      </c>
      <c r="M150" s="28" t="s">
        <v>255</v>
      </c>
      <c r="N150" s="28">
        <v>2</v>
      </c>
      <c r="O150" s="28">
        <v>1</v>
      </c>
      <c r="P150" s="28">
        <v>2</v>
      </c>
      <c r="Q150" s="28">
        <v>3</v>
      </c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</row>
    <row r="151" spans="1:44" x14ac:dyDescent="0.35">
      <c r="A151" s="16"/>
      <c r="B151" s="16"/>
      <c r="C151" s="16"/>
      <c r="D151" s="16" t="s">
        <v>153</v>
      </c>
      <c r="E151" s="16">
        <f>_xlfn.MODE.SNGL(E79:E144)</f>
        <v>1</v>
      </c>
      <c r="F151" s="16">
        <f t="shared" ref="F151:H151" si="2">_xlfn.MODE.SNGL(F79:F144)</f>
        <v>3</v>
      </c>
      <c r="G151" s="16">
        <f t="shared" si="2"/>
        <v>1</v>
      </c>
      <c r="H151" s="16">
        <f t="shared" si="2"/>
        <v>4</v>
      </c>
      <c r="I151" s="16"/>
      <c r="J151" s="16"/>
      <c r="K151" s="16"/>
      <c r="L151" s="28" t="s">
        <v>159</v>
      </c>
      <c r="M151" s="28" t="s">
        <v>255</v>
      </c>
      <c r="N151" s="28">
        <v>2</v>
      </c>
      <c r="O151" s="28">
        <v>3</v>
      </c>
      <c r="P151" s="28">
        <v>3</v>
      </c>
      <c r="Q151" s="28">
        <v>4</v>
      </c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</row>
    <row r="152" spans="1:44" x14ac:dyDescent="0.35">
      <c r="A152" s="16"/>
      <c r="B152" s="16"/>
      <c r="C152" s="16"/>
      <c r="D152" s="16" t="s">
        <v>154</v>
      </c>
      <c r="E152" s="16">
        <f>MEDIAN(E79:E144)</f>
        <v>2</v>
      </c>
      <c r="F152" s="16">
        <f t="shared" ref="F152:G152" si="3">MEDIAN(F79:F144)</f>
        <v>3</v>
      </c>
      <c r="G152" s="16">
        <f t="shared" si="3"/>
        <v>3</v>
      </c>
      <c r="H152" s="16">
        <f>MEDIAN(H79:H144)</f>
        <v>3</v>
      </c>
      <c r="I152" s="16"/>
      <c r="J152" s="16"/>
      <c r="K152" s="16"/>
      <c r="L152" s="28" t="s">
        <v>159</v>
      </c>
      <c r="M152" s="28" t="s">
        <v>255</v>
      </c>
      <c r="N152" s="28">
        <v>1</v>
      </c>
      <c r="O152" s="28">
        <v>3</v>
      </c>
      <c r="P152" s="28">
        <v>2</v>
      </c>
      <c r="Q152" s="28">
        <v>4</v>
      </c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</row>
    <row r="153" spans="1:44" x14ac:dyDescent="0.3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28" t="s">
        <v>159</v>
      </c>
      <c r="M153" s="28" t="s">
        <v>255</v>
      </c>
      <c r="N153" s="28">
        <v>1</v>
      </c>
      <c r="O153" s="28">
        <v>5</v>
      </c>
      <c r="P153" s="28">
        <v>2</v>
      </c>
      <c r="Q153" s="28">
        <v>2</v>
      </c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</row>
    <row r="154" spans="1:44" x14ac:dyDescent="0.3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28" t="s">
        <v>159</v>
      </c>
      <c r="M154" s="28" t="s">
        <v>356</v>
      </c>
      <c r="N154" s="28">
        <v>5</v>
      </c>
      <c r="O154" s="28">
        <v>4</v>
      </c>
      <c r="P154" s="28">
        <v>5</v>
      </c>
      <c r="Q154" s="28">
        <v>5</v>
      </c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</row>
    <row r="155" spans="1:44" x14ac:dyDescent="0.3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28" t="s">
        <v>159</v>
      </c>
      <c r="M155" s="28" t="s">
        <v>255</v>
      </c>
      <c r="N155" s="28">
        <v>1</v>
      </c>
      <c r="O155" s="28">
        <v>3</v>
      </c>
      <c r="P155" s="28">
        <v>1</v>
      </c>
      <c r="Q155" s="28">
        <v>2</v>
      </c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</row>
    <row r="156" spans="1:44" x14ac:dyDescent="0.3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28" t="s">
        <v>159</v>
      </c>
      <c r="M156" s="28" t="s">
        <v>356</v>
      </c>
      <c r="N156" s="28">
        <v>4</v>
      </c>
      <c r="O156" s="28">
        <v>4</v>
      </c>
      <c r="P156" s="28">
        <v>4</v>
      </c>
      <c r="Q156" s="28">
        <v>4</v>
      </c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</row>
    <row r="157" spans="1:44" x14ac:dyDescent="0.3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28" t="s">
        <v>159</v>
      </c>
      <c r="M157" s="28" t="s">
        <v>355</v>
      </c>
      <c r="N157" s="28">
        <v>4</v>
      </c>
      <c r="O157" s="28">
        <v>4</v>
      </c>
      <c r="P157" s="28">
        <v>4</v>
      </c>
      <c r="Q157" s="28">
        <v>4</v>
      </c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</row>
    <row r="158" spans="1:44" x14ac:dyDescent="0.3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28" t="s">
        <v>159</v>
      </c>
      <c r="M158" s="28" t="s">
        <v>255</v>
      </c>
      <c r="N158" s="28">
        <v>3</v>
      </c>
      <c r="O158" s="28">
        <v>4</v>
      </c>
      <c r="P158" s="28">
        <v>2</v>
      </c>
      <c r="Q158" s="28">
        <v>5</v>
      </c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</row>
    <row r="159" spans="1:44" x14ac:dyDescent="0.3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28" t="s">
        <v>159</v>
      </c>
      <c r="M159" s="28" t="s">
        <v>356</v>
      </c>
      <c r="N159" s="28">
        <v>4</v>
      </c>
      <c r="O159" s="28">
        <v>4</v>
      </c>
      <c r="P159" s="28">
        <v>3</v>
      </c>
      <c r="Q159" s="28">
        <v>3</v>
      </c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</row>
    <row r="160" spans="1:44" x14ac:dyDescent="0.3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28" t="s">
        <v>159</v>
      </c>
      <c r="M160" s="28" t="s">
        <v>355</v>
      </c>
      <c r="N160" s="28">
        <v>4</v>
      </c>
      <c r="O160" s="28">
        <v>1</v>
      </c>
      <c r="P160" s="28">
        <v>4</v>
      </c>
      <c r="Q160" s="28">
        <v>4</v>
      </c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</row>
    <row r="161" spans="1:44" x14ac:dyDescent="0.3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28" t="s">
        <v>159</v>
      </c>
      <c r="M161" s="28" t="s">
        <v>255</v>
      </c>
      <c r="N161" s="28">
        <v>2</v>
      </c>
      <c r="O161" s="28">
        <v>3</v>
      </c>
      <c r="P161" s="28">
        <v>3</v>
      </c>
      <c r="Q161" s="28">
        <v>4</v>
      </c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</row>
    <row r="162" spans="1:44" x14ac:dyDescent="0.3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28" t="s">
        <v>159</v>
      </c>
      <c r="M162" s="28" t="s">
        <v>255</v>
      </c>
      <c r="N162" s="28">
        <v>3</v>
      </c>
      <c r="O162" s="28">
        <v>4</v>
      </c>
      <c r="P162" s="28">
        <v>3</v>
      </c>
      <c r="Q162" s="28">
        <v>3</v>
      </c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</row>
    <row r="163" spans="1:44" x14ac:dyDescent="0.3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28" t="s">
        <v>159</v>
      </c>
      <c r="M163" s="28" t="s">
        <v>255</v>
      </c>
      <c r="N163" s="28">
        <v>3</v>
      </c>
      <c r="O163" s="28">
        <v>5</v>
      </c>
      <c r="P163" s="28">
        <v>1</v>
      </c>
      <c r="Q163" s="28">
        <v>4</v>
      </c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</row>
    <row r="164" spans="1:44" x14ac:dyDescent="0.3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28" t="s">
        <v>159</v>
      </c>
      <c r="M164" s="28" t="s">
        <v>255</v>
      </c>
      <c r="N164" s="28">
        <v>2</v>
      </c>
      <c r="O164" s="28">
        <v>4</v>
      </c>
      <c r="P164" s="28">
        <v>1</v>
      </c>
      <c r="Q164" s="28">
        <v>1</v>
      </c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</row>
    <row r="165" spans="1:44" x14ac:dyDescent="0.3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28" t="s">
        <v>159</v>
      </c>
      <c r="M165" s="28" t="s">
        <v>255</v>
      </c>
      <c r="N165" s="28">
        <v>2</v>
      </c>
      <c r="O165" s="28">
        <v>3</v>
      </c>
      <c r="P165" s="28">
        <v>1</v>
      </c>
      <c r="Q165" s="28">
        <v>4</v>
      </c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</row>
    <row r="166" spans="1:44" x14ac:dyDescent="0.3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28" t="s">
        <v>159</v>
      </c>
      <c r="M166" s="28" t="s">
        <v>255</v>
      </c>
      <c r="N166" s="28">
        <v>3</v>
      </c>
      <c r="O166" s="28">
        <v>4</v>
      </c>
      <c r="P166" s="28">
        <v>5</v>
      </c>
      <c r="Q166" s="28">
        <v>2</v>
      </c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</row>
    <row r="167" spans="1:44" x14ac:dyDescent="0.3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28" t="s">
        <v>159</v>
      </c>
      <c r="M167" s="28" t="s">
        <v>255</v>
      </c>
      <c r="N167" s="28">
        <v>2</v>
      </c>
      <c r="O167" s="28">
        <v>5</v>
      </c>
      <c r="P167" s="28">
        <v>2</v>
      </c>
      <c r="Q167" s="28">
        <v>2</v>
      </c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</row>
    <row r="168" spans="1:44" x14ac:dyDescent="0.3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28" t="s">
        <v>159</v>
      </c>
      <c r="M168" s="28" t="s">
        <v>255</v>
      </c>
      <c r="N168" s="28">
        <v>5</v>
      </c>
      <c r="O168" s="28">
        <v>4</v>
      </c>
      <c r="P168" s="28">
        <v>4</v>
      </c>
      <c r="Q168" s="28">
        <v>2</v>
      </c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</row>
    <row r="169" spans="1:44" x14ac:dyDescent="0.3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28" t="s">
        <v>159</v>
      </c>
      <c r="M169" s="28" t="s">
        <v>255</v>
      </c>
      <c r="N169" s="28">
        <v>2</v>
      </c>
      <c r="O169" s="28">
        <v>4</v>
      </c>
      <c r="P169" s="28">
        <v>4</v>
      </c>
      <c r="Q169" s="28">
        <v>4</v>
      </c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</row>
    <row r="170" spans="1:44" x14ac:dyDescent="0.3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28" t="s">
        <v>159</v>
      </c>
      <c r="M170" s="28" t="s">
        <v>255</v>
      </c>
      <c r="N170" s="28">
        <v>3</v>
      </c>
      <c r="O170" s="28">
        <v>3</v>
      </c>
      <c r="P170" s="28">
        <v>3</v>
      </c>
      <c r="Q170" s="28">
        <v>3</v>
      </c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</row>
    <row r="171" spans="1:44" x14ac:dyDescent="0.3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28" t="s">
        <v>159</v>
      </c>
      <c r="M171" s="28" t="s">
        <v>255</v>
      </c>
      <c r="N171" s="28">
        <v>4</v>
      </c>
      <c r="O171" s="28">
        <v>4</v>
      </c>
      <c r="P171" s="28">
        <v>4</v>
      </c>
      <c r="Q171" s="28">
        <v>4</v>
      </c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</row>
    <row r="172" spans="1:44" x14ac:dyDescent="0.3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28" t="s">
        <v>159</v>
      </c>
      <c r="M172" s="28" t="s">
        <v>355</v>
      </c>
      <c r="N172" s="28">
        <v>1</v>
      </c>
      <c r="O172" s="28">
        <v>5</v>
      </c>
      <c r="P172" s="28">
        <v>1</v>
      </c>
      <c r="Q172" s="28">
        <v>1</v>
      </c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</row>
    <row r="173" spans="1:44" x14ac:dyDescent="0.3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28" t="s">
        <v>159</v>
      </c>
      <c r="M173" s="28" t="s">
        <v>255</v>
      </c>
      <c r="N173" s="28">
        <v>1</v>
      </c>
      <c r="O173" s="28">
        <v>1</v>
      </c>
      <c r="P173" s="28">
        <v>2</v>
      </c>
      <c r="Q173" s="28">
        <v>2</v>
      </c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</row>
    <row r="174" spans="1:44" x14ac:dyDescent="0.3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28" t="s">
        <v>159</v>
      </c>
      <c r="M174" s="28" t="s">
        <v>255</v>
      </c>
      <c r="N174" s="28">
        <v>4</v>
      </c>
      <c r="O174" s="28">
        <v>3</v>
      </c>
      <c r="P174" s="28">
        <v>3</v>
      </c>
      <c r="Q174" s="28">
        <v>4</v>
      </c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</row>
    <row r="175" spans="1:44" x14ac:dyDescent="0.3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28" t="s">
        <v>159</v>
      </c>
      <c r="M175" s="28" t="s">
        <v>255</v>
      </c>
      <c r="N175" s="28">
        <v>3</v>
      </c>
      <c r="O175" s="28">
        <v>4</v>
      </c>
      <c r="P175" s="28">
        <v>3</v>
      </c>
      <c r="Q175" s="28">
        <v>4</v>
      </c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</row>
    <row r="176" spans="1:44" x14ac:dyDescent="0.3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28" t="s">
        <v>159</v>
      </c>
      <c r="M176" s="28" t="s">
        <v>255</v>
      </c>
      <c r="N176" s="28">
        <v>3</v>
      </c>
      <c r="O176" s="28">
        <v>4</v>
      </c>
      <c r="P176" s="28">
        <v>2</v>
      </c>
      <c r="Q176" s="28">
        <v>2</v>
      </c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</row>
    <row r="177" spans="1:44" x14ac:dyDescent="0.3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28" t="s">
        <v>159</v>
      </c>
      <c r="M177" s="28" t="s">
        <v>255</v>
      </c>
      <c r="N177" s="28">
        <v>1</v>
      </c>
      <c r="O177" s="28">
        <v>3</v>
      </c>
      <c r="P177" s="28">
        <v>2</v>
      </c>
      <c r="Q177" s="28">
        <v>4</v>
      </c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</row>
    <row r="178" spans="1:44" x14ac:dyDescent="0.3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28" t="s">
        <v>159</v>
      </c>
      <c r="M178" s="28" t="s">
        <v>255</v>
      </c>
      <c r="N178" s="28">
        <v>2</v>
      </c>
      <c r="O178" s="28">
        <v>2</v>
      </c>
      <c r="P178" s="28">
        <v>2</v>
      </c>
      <c r="Q178" s="28">
        <v>2</v>
      </c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</row>
    <row r="179" spans="1:44" x14ac:dyDescent="0.3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28" t="s">
        <v>159</v>
      </c>
      <c r="M179" s="28" t="s">
        <v>255</v>
      </c>
      <c r="N179" s="28">
        <v>3</v>
      </c>
      <c r="O179" s="28">
        <v>4</v>
      </c>
      <c r="P179" s="28">
        <v>4</v>
      </c>
      <c r="Q179" s="28">
        <v>3</v>
      </c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</row>
    <row r="180" spans="1:44" x14ac:dyDescent="0.3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28" t="s">
        <v>159</v>
      </c>
      <c r="M180" s="28" t="s">
        <v>355</v>
      </c>
      <c r="N180" s="28">
        <v>3</v>
      </c>
      <c r="O180" s="28">
        <v>5</v>
      </c>
      <c r="P180" s="28">
        <v>3</v>
      </c>
      <c r="Q180" s="28">
        <v>5</v>
      </c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</row>
    <row r="181" spans="1:44" x14ac:dyDescent="0.3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28" t="s">
        <v>159</v>
      </c>
      <c r="M181" s="28" t="s">
        <v>255</v>
      </c>
      <c r="N181" s="28">
        <v>3</v>
      </c>
      <c r="O181" s="28">
        <v>5</v>
      </c>
      <c r="P181" s="28">
        <v>3</v>
      </c>
      <c r="Q181" s="28">
        <v>5</v>
      </c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</row>
    <row r="182" spans="1:44" x14ac:dyDescent="0.3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28" t="s">
        <v>159</v>
      </c>
      <c r="M182" s="28" t="s">
        <v>255</v>
      </c>
      <c r="N182" s="28">
        <v>3</v>
      </c>
      <c r="O182" s="28">
        <v>3</v>
      </c>
      <c r="P182" s="28">
        <v>4</v>
      </c>
      <c r="Q182" s="28">
        <v>3</v>
      </c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</row>
    <row r="183" spans="1:44" x14ac:dyDescent="0.3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28" t="s">
        <v>159</v>
      </c>
      <c r="M183" s="28" t="s">
        <v>255</v>
      </c>
      <c r="N183" s="28">
        <v>4</v>
      </c>
      <c r="O183" s="28">
        <v>3</v>
      </c>
      <c r="P183" s="28">
        <v>4</v>
      </c>
      <c r="Q183" s="28">
        <v>4</v>
      </c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</row>
    <row r="184" spans="1:44" x14ac:dyDescent="0.3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28" t="s">
        <v>159</v>
      </c>
      <c r="M184" s="28" t="s">
        <v>355</v>
      </c>
      <c r="N184" s="28">
        <v>3</v>
      </c>
      <c r="O184" s="28">
        <v>1</v>
      </c>
      <c r="P184" s="28">
        <v>3</v>
      </c>
      <c r="Q184" s="28">
        <v>4</v>
      </c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</row>
    <row r="185" spans="1:44" x14ac:dyDescent="0.3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28" t="s">
        <v>159</v>
      </c>
      <c r="M185" s="28" t="s">
        <v>255</v>
      </c>
      <c r="N185" s="28">
        <v>2</v>
      </c>
      <c r="O185" s="28">
        <v>4</v>
      </c>
      <c r="P185" s="28">
        <v>2</v>
      </c>
      <c r="Q185" s="28">
        <v>2</v>
      </c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</row>
    <row r="186" spans="1:44" x14ac:dyDescent="0.3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28" t="s">
        <v>159</v>
      </c>
      <c r="M186" s="28" t="s">
        <v>255</v>
      </c>
      <c r="N186" s="28">
        <v>5</v>
      </c>
      <c r="O186" s="28">
        <v>4</v>
      </c>
      <c r="P186" s="28">
        <v>4</v>
      </c>
      <c r="Q186" s="28">
        <v>5</v>
      </c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</row>
    <row r="187" spans="1:44" x14ac:dyDescent="0.3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28" t="s">
        <v>159</v>
      </c>
      <c r="M187" s="28" t="s">
        <v>356</v>
      </c>
      <c r="N187" s="28">
        <v>3</v>
      </c>
      <c r="O187" s="28">
        <v>4</v>
      </c>
      <c r="P187" s="28">
        <v>2</v>
      </c>
      <c r="Q187" s="28">
        <v>4</v>
      </c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</row>
    <row r="188" spans="1:44" x14ac:dyDescent="0.3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28" t="s">
        <v>159</v>
      </c>
      <c r="M188" s="28" t="s">
        <v>255</v>
      </c>
      <c r="N188" s="28">
        <v>3</v>
      </c>
      <c r="O188" s="28">
        <v>4</v>
      </c>
      <c r="P188" s="28">
        <v>3</v>
      </c>
      <c r="Q188" s="28">
        <v>2</v>
      </c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</row>
    <row r="189" spans="1:44" x14ac:dyDescent="0.3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28" t="s">
        <v>159</v>
      </c>
      <c r="M189" s="28" t="s">
        <v>255</v>
      </c>
      <c r="N189" s="28">
        <v>1</v>
      </c>
      <c r="O189" s="28">
        <v>4</v>
      </c>
      <c r="P189" s="28">
        <v>3</v>
      </c>
      <c r="Q189" s="28">
        <v>4</v>
      </c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</row>
    <row r="190" spans="1:44" x14ac:dyDescent="0.3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28" t="s">
        <v>159</v>
      </c>
      <c r="M190" s="28" t="s">
        <v>255</v>
      </c>
      <c r="N190" s="28">
        <v>3</v>
      </c>
      <c r="O190" s="28">
        <v>3</v>
      </c>
      <c r="P190" s="28">
        <v>4</v>
      </c>
      <c r="Q190" s="28">
        <v>4</v>
      </c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</row>
    <row r="191" spans="1:44" x14ac:dyDescent="0.3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28" t="s">
        <v>159</v>
      </c>
      <c r="M191" s="28" t="s">
        <v>255</v>
      </c>
      <c r="N191" s="28">
        <v>1</v>
      </c>
      <c r="O191" s="28">
        <v>5</v>
      </c>
      <c r="P191" s="28">
        <v>1</v>
      </c>
      <c r="Q191" s="28">
        <v>4</v>
      </c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</row>
    <row r="192" spans="1:44" x14ac:dyDescent="0.3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28" t="s">
        <v>159</v>
      </c>
      <c r="M192" s="28" t="s">
        <v>255</v>
      </c>
      <c r="N192" s="28">
        <v>1</v>
      </c>
      <c r="O192" s="28">
        <v>4</v>
      </c>
      <c r="P192" s="28">
        <v>2</v>
      </c>
      <c r="Q192" s="28">
        <v>4</v>
      </c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</row>
    <row r="193" spans="1:44" x14ac:dyDescent="0.3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28" t="s">
        <v>159</v>
      </c>
      <c r="M193" s="28" t="s">
        <v>255</v>
      </c>
      <c r="N193" s="28">
        <v>1</v>
      </c>
      <c r="O193" s="28">
        <v>5</v>
      </c>
      <c r="P193" s="28">
        <v>2</v>
      </c>
      <c r="Q193" s="28">
        <v>1</v>
      </c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</row>
    <row r="194" spans="1:44" x14ac:dyDescent="0.3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28" t="s">
        <v>159</v>
      </c>
      <c r="M194" s="28" t="s">
        <v>255</v>
      </c>
      <c r="N194" s="28">
        <v>2</v>
      </c>
      <c r="O194" s="28">
        <v>2</v>
      </c>
      <c r="P194" s="28">
        <v>2</v>
      </c>
      <c r="Q194" s="28">
        <v>4</v>
      </c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</row>
    <row r="195" spans="1:44" x14ac:dyDescent="0.3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28" t="s">
        <v>159</v>
      </c>
      <c r="M195" s="28" t="s">
        <v>255</v>
      </c>
      <c r="N195" s="28">
        <v>2</v>
      </c>
      <c r="O195" s="28">
        <v>5</v>
      </c>
      <c r="P195" s="28">
        <v>2</v>
      </c>
      <c r="Q195" s="28">
        <v>4</v>
      </c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</row>
    <row r="196" spans="1:44" x14ac:dyDescent="0.3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28" t="s">
        <v>159</v>
      </c>
      <c r="M196" s="28" t="s">
        <v>255</v>
      </c>
      <c r="N196" s="28">
        <v>1</v>
      </c>
      <c r="O196" s="28">
        <v>1</v>
      </c>
      <c r="P196" s="28">
        <v>1</v>
      </c>
      <c r="Q196" s="28">
        <v>3</v>
      </c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</row>
    <row r="197" spans="1:44" x14ac:dyDescent="0.3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28" t="s">
        <v>159</v>
      </c>
      <c r="M197" s="28" t="s">
        <v>255</v>
      </c>
      <c r="N197" s="28">
        <v>1</v>
      </c>
      <c r="O197" s="28">
        <v>3</v>
      </c>
      <c r="P197" s="28">
        <v>3</v>
      </c>
      <c r="Q197" s="28">
        <v>2</v>
      </c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</row>
    <row r="198" spans="1:44" x14ac:dyDescent="0.3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28" t="s">
        <v>159</v>
      </c>
      <c r="M198" s="28" t="s">
        <v>255</v>
      </c>
      <c r="N198" s="28">
        <v>3</v>
      </c>
      <c r="O198" s="28">
        <v>3</v>
      </c>
      <c r="P198" s="28">
        <v>3</v>
      </c>
      <c r="Q198" s="28">
        <v>3</v>
      </c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</row>
    <row r="199" spans="1:44" x14ac:dyDescent="0.3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28" t="s">
        <v>159</v>
      </c>
      <c r="M199" s="28" t="s">
        <v>355</v>
      </c>
      <c r="N199" s="28">
        <v>4</v>
      </c>
      <c r="O199" s="28">
        <v>2</v>
      </c>
      <c r="P199" s="28">
        <v>4</v>
      </c>
      <c r="Q199" s="28">
        <v>4</v>
      </c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</row>
    <row r="200" spans="1:44" x14ac:dyDescent="0.3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28" t="s">
        <v>159</v>
      </c>
      <c r="M200" s="28" t="s">
        <v>255</v>
      </c>
      <c r="N200" s="28">
        <v>5</v>
      </c>
      <c r="O200" s="28">
        <v>5</v>
      </c>
      <c r="P200" s="28">
        <v>5</v>
      </c>
      <c r="Q200" s="28">
        <v>5</v>
      </c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</row>
    <row r="201" spans="1:44" x14ac:dyDescent="0.3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28" t="s">
        <v>159</v>
      </c>
      <c r="M201" s="28" t="s">
        <v>255</v>
      </c>
      <c r="N201" s="28">
        <v>2</v>
      </c>
      <c r="O201" s="28">
        <v>4</v>
      </c>
      <c r="P201" s="28">
        <v>3</v>
      </c>
      <c r="Q201" s="28">
        <v>4</v>
      </c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</row>
    <row r="202" spans="1:44" x14ac:dyDescent="0.3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28" t="s">
        <v>159</v>
      </c>
      <c r="M202" s="28" t="s">
        <v>255</v>
      </c>
      <c r="N202" s="28">
        <v>4</v>
      </c>
      <c r="O202" s="28">
        <v>4</v>
      </c>
      <c r="P202" s="28">
        <v>4</v>
      </c>
      <c r="Q202" s="28">
        <v>4</v>
      </c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</row>
    <row r="203" spans="1:44" x14ac:dyDescent="0.3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28" t="s">
        <v>159</v>
      </c>
      <c r="M203" s="28" t="s">
        <v>255</v>
      </c>
      <c r="N203" s="28">
        <v>1</v>
      </c>
      <c r="O203" s="28">
        <v>1</v>
      </c>
      <c r="P203" s="28">
        <v>2</v>
      </c>
      <c r="Q203" s="28">
        <v>2</v>
      </c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</row>
    <row r="204" spans="1:44" x14ac:dyDescent="0.3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28" t="s">
        <v>159</v>
      </c>
      <c r="M204" s="28" t="s">
        <v>255</v>
      </c>
      <c r="N204" s="28">
        <v>2</v>
      </c>
      <c r="O204" s="28">
        <v>4</v>
      </c>
      <c r="P204" s="28">
        <v>2</v>
      </c>
      <c r="Q204" s="28">
        <v>3</v>
      </c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</row>
    <row r="205" spans="1:44" x14ac:dyDescent="0.3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28" t="s">
        <v>159</v>
      </c>
      <c r="M205" s="28" t="s">
        <v>355</v>
      </c>
      <c r="N205" s="28">
        <v>1</v>
      </c>
      <c r="O205" s="28">
        <v>4</v>
      </c>
      <c r="P205" s="28">
        <v>1</v>
      </c>
      <c r="Q205" s="28">
        <v>3</v>
      </c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</row>
    <row r="206" spans="1:44" x14ac:dyDescent="0.3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28" t="s">
        <v>159</v>
      </c>
      <c r="M206" s="28" t="s">
        <v>255</v>
      </c>
      <c r="N206" s="28">
        <v>1</v>
      </c>
      <c r="O206" s="28">
        <v>5</v>
      </c>
      <c r="P206" s="28">
        <v>3</v>
      </c>
      <c r="Q206" s="28">
        <v>3</v>
      </c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</row>
    <row r="207" spans="1:44" x14ac:dyDescent="0.3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28" t="s">
        <v>159</v>
      </c>
      <c r="M207" s="28" t="s">
        <v>355</v>
      </c>
      <c r="N207" s="28">
        <v>2</v>
      </c>
      <c r="O207" s="28">
        <v>4</v>
      </c>
      <c r="P207" s="28">
        <v>2</v>
      </c>
      <c r="Q207" s="28">
        <v>3</v>
      </c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</row>
    <row r="208" spans="1:44" x14ac:dyDescent="0.3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28" t="s">
        <v>159</v>
      </c>
      <c r="M208" s="28" t="s">
        <v>255</v>
      </c>
      <c r="N208" s="28">
        <v>4</v>
      </c>
      <c r="O208" s="28">
        <v>4</v>
      </c>
      <c r="P208" s="28">
        <v>3</v>
      </c>
      <c r="Q208" s="28">
        <v>3</v>
      </c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</row>
    <row r="209" spans="1:44" x14ac:dyDescent="0.3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28" t="s">
        <v>159</v>
      </c>
      <c r="M209" s="28" t="s">
        <v>255</v>
      </c>
      <c r="N209" s="28">
        <v>2</v>
      </c>
      <c r="O209" s="28">
        <v>4</v>
      </c>
      <c r="P209" s="28">
        <v>2</v>
      </c>
      <c r="Q209" s="28">
        <v>3</v>
      </c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</row>
    <row r="210" spans="1:44" x14ac:dyDescent="0.3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28" t="s">
        <v>159</v>
      </c>
      <c r="M210" s="28" t="s">
        <v>255</v>
      </c>
      <c r="N210" s="28">
        <v>4</v>
      </c>
      <c r="O210" s="28">
        <v>3</v>
      </c>
      <c r="P210" s="28">
        <v>2</v>
      </c>
      <c r="Q210" s="28">
        <v>3</v>
      </c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</row>
    <row r="211" spans="1:44" x14ac:dyDescent="0.3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28" t="s">
        <v>159</v>
      </c>
      <c r="M211" s="28" t="s">
        <v>355</v>
      </c>
      <c r="N211" s="28">
        <v>3</v>
      </c>
      <c r="O211" s="28">
        <v>3</v>
      </c>
      <c r="P211" s="28">
        <v>4</v>
      </c>
      <c r="Q211" s="28">
        <v>4</v>
      </c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</row>
    <row r="212" spans="1:44" x14ac:dyDescent="0.3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28" t="s">
        <v>159</v>
      </c>
      <c r="M212" s="28" t="s">
        <v>255</v>
      </c>
      <c r="N212" s="28">
        <v>3</v>
      </c>
      <c r="O212" s="28">
        <v>4</v>
      </c>
      <c r="P212" s="28">
        <v>4</v>
      </c>
      <c r="Q212" s="28">
        <v>4</v>
      </c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</row>
    <row r="213" spans="1:44" x14ac:dyDescent="0.3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28" t="s">
        <v>159</v>
      </c>
      <c r="M213" s="28" t="s">
        <v>255</v>
      </c>
      <c r="N213" s="28">
        <v>3</v>
      </c>
      <c r="O213" s="28">
        <v>3</v>
      </c>
      <c r="P213" s="28">
        <v>3</v>
      </c>
      <c r="Q213" s="28">
        <v>3</v>
      </c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</row>
    <row r="214" spans="1:44" x14ac:dyDescent="0.3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28" t="s">
        <v>159</v>
      </c>
      <c r="M214" s="28" t="s">
        <v>255</v>
      </c>
      <c r="N214" s="28">
        <v>3</v>
      </c>
      <c r="O214" s="28">
        <v>5</v>
      </c>
      <c r="P214" s="28">
        <v>3</v>
      </c>
      <c r="Q214" s="28">
        <v>4</v>
      </c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</row>
    <row r="215" spans="1:44" x14ac:dyDescent="0.3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28" t="s">
        <v>159</v>
      </c>
      <c r="M215" s="28" t="s">
        <v>255</v>
      </c>
      <c r="N215" s="28">
        <v>3</v>
      </c>
      <c r="O215" s="28">
        <v>4</v>
      </c>
      <c r="P215" s="28">
        <v>4</v>
      </c>
      <c r="Q215" s="28">
        <v>4</v>
      </c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</row>
    <row r="216" spans="1:44" x14ac:dyDescent="0.3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28" t="s">
        <v>159</v>
      </c>
      <c r="M216" s="28" t="s">
        <v>255</v>
      </c>
      <c r="N216" s="28">
        <v>3</v>
      </c>
      <c r="O216" s="28">
        <v>4</v>
      </c>
      <c r="P216" s="28">
        <v>4</v>
      </c>
      <c r="Q216" s="28">
        <v>4</v>
      </c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</row>
    <row r="217" spans="1:44" x14ac:dyDescent="0.3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28" t="s">
        <v>159</v>
      </c>
      <c r="M217" s="28" t="s">
        <v>355</v>
      </c>
      <c r="N217" s="28">
        <v>2</v>
      </c>
      <c r="O217" s="28">
        <v>3</v>
      </c>
      <c r="P217" s="28">
        <v>3</v>
      </c>
      <c r="Q217" s="28">
        <v>1</v>
      </c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</row>
    <row r="218" spans="1:44" x14ac:dyDescent="0.3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28" t="s">
        <v>159</v>
      </c>
      <c r="M218" s="28" t="s">
        <v>255</v>
      </c>
      <c r="N218" s="28">
        <v>3</v>
      </c>
      <c r="O218" s="28">
        <v>4</v>
      </c>
      <c r="P218" s="28">
        <v>4</v>
      </c>
      <c r="Q218" s="28">
        <v>4</v>
      </c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</row>
    <row r="219" spans="1:44" x14ac:dyDescent="0.3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28" t="s">
        <v>159</v>
      </c>
      <c r="M219" s="28" t="s">
        <v>255</v>
      </c>
      <c r="N219" s="28">
        <v>1</v>
      </c>
      <c r="O219" s="28">
        <v>2</v>
      </c>
      <c r="P219" s="28">
        <v>1</v>
      </c>
      <c r="Q219" s="28">
        <v>3</v>
      </c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</row>
    <row r="220" spans="1:44" x14ac:dyDescent="0.3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28" t="s">
        <v>159</v>
      </c>
      <c r="M220" s="28" t="s">
        <v>255</v>
      </c>
      <c r="N220" s="28">
        <v>2</v>
      </c>
      <c r="O220" s="28">
        <v>4</v>
      </c>
      <c r="P220" s="28">
        <v>4</v>
      </c>
      <c r="Q220" s="28">
        <v>3</v>
      </c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</row>
    <row r="221" spans="1:44" x14ac:dyDescent="0.3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28" t="s">
        <v>159</v>
      </c>
      <c r="M221" s="28" t="s">
        <v>255</v>
      </c>
      <c r="N221" s="28">
        <v>2</v>
      </c>
      <c r="O221" s="28">
        <v>5</v>
      </c>
      <c r="P221" s="28">
        <v>2</v>
      </c>
      <c r="Q221" s="28">
        <v>3</v>
      </c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</row>
    <row r="222" spans="1:44" x14ac:dyDescent="0.3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28" t="s">
        <v>159</v>
      </c>
      <c r="M222" s="28" t="s">
        <v>355</v>
      </c>
      <c r="N222" s="28">
        <v>1</v>
      </c>
      <c r="O222" s="28">
        <v>1</v>
      </c>
      <c r="P222" s="28">
        <v>1</v>
      </c>
      <c r="Q222" s="28">
        <v>1</v>
      </c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</row>
    <row r="223" spans="1:44" x14ac:dyDescent="0.3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28" t="s">
        <v>159</v>
      </c>
      <c r="M223" s="28" t="s">
        <v>255</v>
      </c>
      <c r="N223" s="28">
        <v>4</v>
      </c>
      <c r="O223" s="28">
        <v>2</v>
      </c>
      <c r="P223" s="28">
        <v>4</v>
      </c>
      <c r="Q223" s="28">
        <v>4</v>
      </c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</row>
    <row r="224" spans="1:44" x14ac:dyDescent="0.3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28" t="s">
        <v>159</v>
      </c>
      <c r="M224" s="28" t="s">
        <v>255</v>
      </c>
      <c r="N224" s="28">
        <v>3</v>
      </c>
      <c r="O224" s="28">
        <v>5</v>
      </c>
      <c r="P224" s="28">
        <v>4</v>
      </c>
      <c r="Q224" s="28">
        <v>4</v>
      </c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</row>
    <row r="225" spans="1:44" x14ac:dyDescent="0.3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28" t="s">
        <v>159</v>
      </c>
      <c r="M225" s="28" t="s">
        <v>255</v>
      </c>
      <c r="N225" s="28">
        <v>3</v>
      </c>
      <c r="O225" s="28">
        <v>4</v>
      </c>
      <c r="P225" s="28">
        <v>3</v>
      </c>
      <c r="Q225" s="28">
        <v>4</v>
      </c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</row>
    <row r="226" spans="1:44" x14ac:dyDescent="0.3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28" t="s">
        <v>159</v>
      </c>
      <c r="M226" s="28" t="s">
        <v>255</v>
      </c>
      <c r="N226" s="28">
        <v>2</v>
      </c>
      <c r="O226" s="28">
        <v>4</v>
      </c>
      <c r="P226" s="28">
        <v>3</v>
      </c>
      <c r="Q226" s="28">
        <v>3</v>
      </c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</row>
    <row r="227" spans="1:44" x14ac:dyDescent="0.3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28" t="s">
        <v>159</v>
      </c>
      <c r="M227" s="28" t="s">
        <v>355</v>
      </c>
      <c r="N227" s="28">
        <v>3</v>
      </c>
      <c r="O227" s="28">
        <v>5</v>
      </c>
      <c r="P227" s="28">
        <v>3</v>
      </c>
      <c r="Q227" s="28">
        <v>3</v>
      </c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</row>
    <row r="228" spans="1:44" x14ac:dyDescent="0.3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28" t="s">
        <v>159</v>
      </c>
      <c r="M228" s="28" t="s">
        <v>355</v>
      </c>
      <c r="N228" s="28">
        <v>4</v>
      </c>
      <c r="O228" s="28">
        <v>4</v>
      </c>
      <c r="P228" s="28">
        <v>4</v>
      </c>
      <c r="Q228" s="28">
        <v>4</v>
      </c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</row>
    <row r="229" spans="1:44" x14ac:dyDescent="0.3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28" t="s">
        <v>159</v>
      </c>
      <c r="M229" s="28" t="s">
        <v>255</v>
      </c>
      <c r="N229" s="28">
        <v>2</v>
      </c>
      <c r="O229" s="28">
        <v>4</v>
      </c>
      <c r="P229" s="28">
        <v>2</v>
      </c>
      <c r="Q229" s="28">
        <v>3</v>
      </c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</row>
    <row r="230" spans="1:44" x14ac:dyDescent="0.3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28" t="s">
        <v>159</v>
      </c>
      <c r="M230" s="28" t="s">
        <v>255</v>
      </c>
      <c r="N230" s="28">
        <v>4</v>
      </c>
      <c r="O230" s="28">
        <v>3</v>
      </c>
      <c r="P230" s="28">
        <v>4</v>
      </c>
      <c r="Q230" s="28">
        <v>3</v>
      </c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</row>
    <row r="231" spans="1:44" x14ac:dyDescent="0.3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28" t="s">
        <v>159</v>
      </c>
      <c r="M231" s="28" t="s">
        <v>255</v>
      </c>
      <c r="N231" s="28">
        <v>1</v>
      </c>
      <c r="O231" s="28">
        <v>3</v>
      </c>
      <c r="P231" s="28">
        <v>1</v>
      </c>
      <c r="Q231" s="28">
        <v>4</v>
      </c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</row>
    <row r="232" spans="1:44" x14ac:dyDescent="0.3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28" t="s">
        <v>159</v>
      </c>
      <c r="M232" s="28" t="s">
        <v>255</v>
      </c>
      <c r="N232" s="28">
        <v>3</v>
      </c>
      <c r="O232" s="28">
        <v>4</v>
      </c>
      <c r="P232" s="28">
        <v>4</v>
      </c>
      <c r="Q232" s="28">
        <v>4</v>
      </c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</row>
    <row r="233" spans="1:44" x14ac:dyDescent="0.3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28" t="s">
        <v>159</v>
      </c>
      <c r="M233" s="28" t="s">
        <v>255</v>
      </c>
      <c r="N233" s="28">
        <v>2</v>
      </c>
      <c r="O233" s="28">
        <v>4</v>
      </c>
      <c r="P233" s="28">
        <v>2</v>
      </c>
      <c r="Q233" s="28">
        <v>5</v>
      </c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</row>
    <row r="234" spans="1:44" x14ac:dyDescent="0.3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28" t="s">
        <v>159</v>
      </c>
      <c r="M234" s="28" t="s">
        <v>255</v>
      </c>
      <c r="N234" s="28">
        <v>2</v>
      </c>
      <c r="O234" s="28">
        <v>3</v>
      </c>
      <c r="P234" s="28">
        <v>2</v>
      </c>
      <c r="Q234" s="28">
        <v>1</v>
      </c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</row>
    <row r="235" spans="1:44" x14ac:dyDescent="0.3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28" t="s">
        <v>159</v>
      </c>
      <c r="M235" s="28" t="s">
        <v>255</v>
      </c>
      <c r="N235" s="28">
        <v>5</v>
      </c>
      <c r="O235" s="28">
        <v>3</v>
      </c>
      <c r="P235" s="28">
        <v>2</v>
      </c>
      <c r="Q235" s="28">
        <v>3</v>
      </c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</row>
    <row r="236" spans="1:44" x14ac:dyDescent="0.3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28" t="s">
        <v>159</v>
      </c>
      <c r="M236" s="28" t="s">
        <v>255</v>
      </c>
      <c r="N236" s="28">
        <v>1</v>
      </c>
      <c r="O236" s="28">
        <v>4</v>
      </c>
      <c r="P236" s="28">
        <v>1</v>
      </c>
      <c r="Q236" s="28">
        <v>3</v>
      </c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</row>
    <row r="237" spans="1:44" x14ac:dyDescent="0.3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28" t="s">
        <v>159</v>
      </c>
      <c r="M237" s="28" t="s">
        <v>255</v>
      </c>
      <c r="N237" s="28">
        <v>3</v>
      </c>
      <c r="O237" s="28">
        <v>3</v>
      </c>
      <c r="P237" s="28">
        <v>4</v>
      </c>
      <c r="Q237" s="28">
        <v>5</v>
      </c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</row>
    <row r="238" spans="1:44" x14ac:dyDescent="0.3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28" t="s">
        <v>159</v>
      </c>
      <c r="M238" s="28" t="s">
        <v>355</v>
      </c>
      <c r="N238" s="28">
        <v>3</v>
      </c>
      <c r="O238" s="28">
        <v>3</v>
      </c>
      <c r="P238" s="28">
        <v>4</v>
      </c>
      <c r="Q238" s="28">
        <v>4</v>
      </c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</row>
    <row r="239" spans="1:44" x14ac:dyDescent="0.3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28" t="s">
        <v>159</v>
      </c>
      <c r="M239" s="28" t="s">
        <v>255</v>
      </c>
      <c r="N239" s="28">
        <v>3</v>
      </c>
      <c r="O239" s="28">
        <v>4</v>
      </c>
      <c r="P239" s="28">
        <v>3</v>
      </c>
      <c r="Q239" s="28">
        <v>4</v>
      </c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</row>
    <row r="240" spans="1:44" x14ac:dyDescent="0.3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28" t="s">
        <v>159</v>
      </c>
      <c r="M240" s="28" t="s">
        <v>255</v>
      </c>
      <c r="N240" s="28">
        <v>2</v>
      </c>
      <c r="O240" s="28">
        <v>3</v>
      </c>
      <c r="P240" s="28">
        <v>2</v>
      </c>
      <c r="Q240" s="28">
        <v>2</v>
      </c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</row>
    <row r="241" spans="1:44" x14ac:dyDescent="0.3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28" t="s">
        <v>159</v>
      </c>
      <c r="M241" s="28" t="s">
        <v>255</v>
      </c>
      <c r="N241" s="28">
        <v>2</v>
      </c>
      <c r="O241" s="28">
        <v>4</v>
      </c>
      <c r="P241" s="28">
        <v>5</v>
      </c>
      <c r="Q241" s="28">
        <v>4</v>
      </c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</row>
    <row r="242" spans="1:44" x14ac:dyDescent="0.3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28" t="s">
        <v>159</v>
      </c>
      <c r="M242" s="28" t="s">
        <v>255</v>
      </c>
      <c r="N242" s="28">
        <v>3</v>
      </c>
      <c r="O242" s="28">
        <v>4</v>
      </c>
      <c r="P242" s="28">
        <v>4</v>
      </c>
      <c r="Q242" s="28">
        <v>4</v>
      </c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</row>
    <row r="243" spans="1:44" x14ac:dyDescent="0.3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28" t="s">
        <v>159</v>
      </c>
      <c r="M243" s="28" t="s">
        <v>255</v>
      </c>
      <c r="N243" s="28">
        <v>1</v>
      </c>
      <c r="O243" s="28">
        <v>3</v>
      </c>
      <c r="P243" s="28">
        <v>1</v>
      </c>
      <c r="Q243" s="28">
        <v>5</v>
      </c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</row>
    <row r="244" spans="1:44" x14ac:dyDescent="0.3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28" t="s">
        <v>159</v>
      </c>
      <c r="M244" s="28" t="s">
        <v>255</v>
      </c>
      <c r="N244" s="28">
        <v>3</v>
      </c>
      <c r="O244" s="28">
        <v>5</v>
      </c>
      <c r="P244" s="28">
        <v>4</v>
      </c>
      <c r="Q244" s="28">
        <v>3</v>
      </c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</row>
    <row r="245" spans="1:44" x14ac:dyDescent="0.3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28" t="s">
        <v>159</v>
      </c>
      <c r="M245" s="28" t="s">
        <v>255</v>
      </c>
      <c r="N245" s="28">
        <v>2</v>
      </c>
      <c r="O245" s="28">
        <v>4</v>
      </c>
      <c r="P245" s="28">
        <v>3</v>
      </c>
      <c r="Q245" s="28">
        <v>3</v>
      </c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</row>
    <row r="246" spans="1:44" x14ac:dyDescent="0.3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28" t="s">
        <v>159</v>
      </c>
      <c r="M246" s="28" t="s">
        <v>355</v>
      </c>
      <c r="N246" s="28">
        <v>1</v>
      </c>
      <c r="O246" s="28">
        <v>1</v>
      </c>
      <c r="P246" s="28">
        <v>1</v>
      </c>
      <c r="Q246" s="28">
        <v>1</v>
      </c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</row>
    <row r="247" spans="1:44" x14ac:dyDescent="0.3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28" t="s">
        <v>159</v>
      </c>
      <c r="M247" s="28" t="s">
        <v>355</v>
      </c>
      <c r="N247" s="28">
        <v>1</v>
      </c>
      <c r="O247" s="28">
        <v>2</v>
      </c>
      <c r="P247" s="28">
        <v>1</v>
      </c>
      <c r="Q247" s="28">
        <v>3</v>
      </c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</row>
    <row r="248" spans="1:44" x14ac:dyDescent="0.3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28" t="s">
        <v>159</v>
      </c>
      <c r="M248" s="28" t="s">
        <v>255</v>
      </c>
      <c r="N248" s="28">
        <v>2</v>
      </c>
      <c r="O248" s="28">
        <v>4</v>
      </c>
      <c r="P248" s="28">
        <v>3</v>
      </c>
      <c r="Q248" s="28">
        <v>5</v>
      </c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</row>
    <row r="249" spans="1:44" x14ac:dyDescent="0.3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28" t="s">
        <v>159</v>
      </c>
      <c r="M249" s="28" t="s">
        <v>255</v>
      </c>
      <c r="N249" s="28">
        <v>3</v>
      </c>
      <c r="O249" s="28">
        <v>3</v>
      </c>
      <c r="P249" s="28">
        <v>3</v>
      </c>
      <c r="Q249" s="28">
        <v>3</v>
      </c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</row>
    <row r="250" spans="1:44" x14ac:dyDescent="0.3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28" t="s">
        <v>159</v>
      </c>
      <c r="M250" s="28" t="s">
        <v>255</v>
      </c>
      <c r="N250" s="28">
        <v>3</v>
      </c>
      <c r="O250" s="28">
        <v>3</v>
      </c>
      <c r="P250" s="28">
        <v>4</v>
      </c>
      <c r="Q250" s="28">
        <v>4</v>
      </c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</row>
    <row r="251" spans="1:44" x14ac:dyDescent="0.3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28" t="s">
        <v>159</v>
      </c>
      <c r="M251" s="28" t="s">
        <v>255</v>
      </c>
      <c r="N251" s="28">
        <v>3</v>
      </c>
      <c r="O251" s="28">
        <v>4</v>
      </c>
      <c r="P251" s="28">
        <v>5</v>
      </c>
      <c r="Q251" s="28">
        <v>4</v>
      </c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</row>
    <row r="252" spans="1:44" x14ac:dyDescent="0.3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28" t="s">
        <v>159</v>
      </c>
      <c r="M252" s="28" t="s">
        <v>255</v>
      </c>
      <c r="N252" s="28">
        <v>2</v>
      </c>
      <c r="O252" s="28">
        <v>1</v>
      </c>
      <c r="P252" s="28">
        <v>4</v>
      </c>
      <c r="Q252" s="28">
        <v>2</v>
      </c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</row>
    <row r="253" spans="1:44" x14ac:dyDescent="0.3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28" t="s">
        <v>159</v>
      </c>
      <c r="M253" s="28" t="s">
        <v>255</v>
      </c>
      <c r="N253" s="28">
        <v>3</v>
      </c>
      <c r="O253" s="28">
        <v>3</v>
      </c>
      <c r="P253" s="28">
        <v>2</v>
      </c>
      <c r="Q253" s="28">
        <v>4</v>
      </c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</row>
    <row r="254" spans="1:44" x14ac:dyDescent="0.3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28" t="s">
        <v>159</v>
      </c>
      <c r="M254" s="28" t="s">
        <v>255</v>
      </c>
      <c r="N254" s="28">
        <v>2</v>
      </c>
      <c r="O254" s="28">
        <v>4</v>
      </c>
      <c r="P254" s="28">
        <v>4</v>
      </c>
      <c r="Q254" s="28">
        <v>3</v>
      </c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</row>
    <row r="255" spans="1:44" x14ac:dyDescent="0.3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28" t="s">
        <v>159</v>
      </c>
      <c r="M255" s="28" t="s">
        <v>255</v>
      </c>
      <c r="N255" s="28">
        <v>3</v>
      </c>
      <c r="O255" s="28">
        <v>3</v>
      </c>
      <c r="P255" s="28">
        <v>2</v>
      </c>
      <c r="Q255" s="28">
        <v>4</v>
      </c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</row>
    <row r="256" spans="1:44" x14ac:dyDescent="0.3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28" t="s">
        <v>159</v>
      </c>
      <c r="M256" s="28" t="s">
        <v>355</v>
      </c>
      <c r="N256" s="28">
        <v>2</v>
      </c>
      <c r="O256" s="28">
        <v>4</v>
      </c>
      <c r="P256" s="28">
        <v>3</v>
      </c>
      <c r="Q256" s="28">
        <v>4</v>
      </c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</row>
    <row r="257" spans="1:44" x14ac:dyDescent="0.3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28" t="s">
        <v>159</v>
      </c>
      <c r="M257" s="28" t="s">
        <v>255</v>
      </c>
      <c r="N257" s="28">
        <v>2</v>
      </c>
      <c r="O257" s="28">
        <v>3</v>
      </c>
      <c r="P257" s="28">
        <v>2</v>
      </c>
      <c r="Q257" s="28">
        <v>3</v>
      </c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</row>
    <row r="258" spans="1:44" ht="51" x14ac:dyDescent="0.3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32" t="s">
        <v>159</v>
      </c>
      <c r="M258" s="32" t="s">
        <v>255</v>
      </c>
      <c r="N258" s="33">
        <v>2</v>
      </c>
      <c r="O258" s="33">
        <v>4</v>
      </c>
      <c r="P258" s="33">
        <v>3</v>
      </c>
      <c r="Q258" s="33">
        <v>2</v>
      </c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</row>
    <row r="259" spans="1:44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28" t="s">
        <v>160</v>
      </c>
      <c r="M259" s="28" t="s">
        <v>255</v>
      </c>
      <c r="N259" s="28">
        <v>3</v>
      </c>
      <c r="O259" s="28">
        <v>3</v>
      </c>
      <c r="P259" s="28">
        <v>3</v>
      </c>
      <c r="Q259" s="28">
        <v>3</v>
      </c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</row>
    <row r="260" spans="1:44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</row>
    <row r="261" spans="1:44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</row>
    <row r="262" spans="1:44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34" t="s">
        <v>149</v>
      </c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</row>
    <row r="263" spans="1:44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 t="s">
        <v>150</v>
      </c>
      <c r="N263" s="16">
        <v>181</v>
      </c>
      <c r="O263" s="16">
        <v>181</v>
      </c>
      <c r="P263" s="16">
        <v>181</v>
      </c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</row>
    <row r="264" spans="1:44" x14ac:dyDescent="0.3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 t="s">
        <v>151</v>
      </c>
      <c r="N264" s="16">
        <f>AVERAGE(N79:N259)</f>
        <v>2.5635359116022101</v>
      </c>
      <c r="O264" s="16">
        <f>AVERAGE(O79:O259)</f>
        <v>3.4917127071823204</v>
      </c>
      <c r="P264" s="16">
        <f>AVERAGE(P79:P259)</f>
        <v>2.8839779005524862</v>
      </c>
      <c r="Q264" s="16">
        <f>AVERAGE(Q79:Q259)</f>
        <v>3.3480662983425415</v>
      </c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</row>
    <row r="265" spans="1:44" x14ac:dyDescent="0.3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 t="s">
        <v>152</v>
      </c>
      <c r="N265" s="16">
        <f>_xlfn.STDEV.S(N79:N259)</f>
        <v>1.1365624023943981</v>
      </c>
      <c r="O265" s="16">
        <f t="shared" ref="O265:Q265" si="4">_xlfn.STDEV.S(O79:O259)</f>
        <v>1.0833014586612684</v>
      </c>
      <c r="P265" s="16">
        <f t="shared" si="4"/>
        <v>1.1464038844035587</v>
      </c>
      <c r="Q265" s="16">
        <f t="shared" si="4"/>
        <v>1.0725665563508553</v>
      </c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</row>
    <row r="266" spans="1:44" x14ac:dyDescent="0.3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 t="s">
        <v>153</v>
      </c>
      <c r="N266" s="16">
        <f>_xlfn.MODE.SNGL(N79:N259)</f>
        <v>3</v>
      </c>
      <c r="O266" s="16">
        <f t="shared" ref="O266:Q266" si="5">_xlfn.MODE.SNGL(O79:O259)</f>
        <v>4</v>
      </c>
      <c r="P266" s="16">
        <f t="shared" si="5"/>
        <v>4</v>
      </c>
      <c r="Q266" s="16">
        <f t="shared" si="5"/>
        <v>4</v>
      </c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</row>
    <row r="267" spans="1:44" x14ac:dyDescent="0.3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 t="s">
        <v>154</v>
      </c>
      <c r="N267" s="16">
        <f>MEDIAN(N79:N259)</f>
        <v>3</v>
      </c>
      <c r="O267" s="16">
        <f t="shared" ref="O267:Q267" si="6">MEDIAN(O79:O259)</f>
        <v>4</v>
      </c>
      <c r="P267" s="16">
        <f t="shared" si="6"/>
        <v>3</v>
      </c>
      <c r="Q267" s="16">
        <f t="shared" si="6"/>
        <v>4</v>
      </c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</row>
    <row r="268" spans="1:44" x14ac:dyDescent="0.3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</row>
    <row r="269" spans="1:44" x14ac:dyDescent="0.3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</row>
  </sheetData>
  <mergeCells count="31">
    <mergeCell ref="K21:K23"/>
    <mergeCell ref="D40:D41"/>
    <mergeCell ref="P50:P52"/>
    <mergeCell ref="H52:I52"/>
    <mergeCell ref="E30:E32"/>
    <mergeCell ref="G32:H32"/>
    <mergeCell ref="F44:F46"/>
    <mergeCell ref="E23:F25"/>
    <mergeCell ref="G65:G66"/>
    <mergeCell ref="H65:I65"/>
    <mergeCell ref="G34:H34"/>
    <mergeCell ref="G36:H36"/>
    <mergeCell ref="G39:H39"/>
    <mergeCell ref="H66:I66"/>
    <mergeCell ref="G45:H45"/>
    <mergeCell ref="G42:H42"/>
    <mergeCell ref="H51:I51"/>
    <mergeCell ref="H54:I54"/>
    <mergeCell ref="H57:I57"/>
    <mergeCell ref="H60:I60"/>
    <mergeCell ref="C56:D57"/>
    <mergeCell ref="H55:I55"/>
    <mergeCell ref="H58:I58"/>
    <mergeCell ref="H61:I61"/>
    <mergeCell ref="H64:I64"/>
    <mergeCell ref="H63:I63"/>
    <mergeCell ref="AF55:AG56"/>
    <mergeCell ref="AH55:AH56"/>
    <mergeCell ref="V60:W64"/>
    <mergeCell ref="V46:W48"/>
    <mergeCell ref="U31:V3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99E7-C2DE-463C-A636-3BCBA4EFEACF}">
  <dimension ref="A1:AG148"/>
  <sheetViews>
    <sheetView topLeftCell="A63" zoomScale="57" zoomScaleNormal="57" workbookViewId="0">
      <selection activeCell="K86" sqref="K86"/>
    </sheetView>
  </sheetViews>
  <sheetFormatPr baseColWidth="10" defaultRowHeight="14.5" x14ac:dyDescent="0.35"/>
  <cols>
    <col min="6" max="6" width="37.54296875" customWidth="1"/>
    <col min="7" max="7" width="11.54296875" bestFit="1" customWidth="1"/>
  </cols>
  <sheetData>
    <row r="1" spans="1:33" x14ac:dyDescent="0.3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x14ac:dyDescent="0.3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AA2" s="16"/>
      <c r="AB2" s="16"/>
      <c r="AC2" s="16"/>
      <c r="AD2" s="16"/>
      <c r="AE2" s="16"/>
      <c r="AF2" s="16"/>
      <c r="AG2" s="16"/>
    </row>
    <row r="3" spans="1:33" x14ac:dyDescent="0.35">
      <c r="A3" s="16"/>
      <c r="B3" s="16"/>
      <c r="C3" s="16"/>
      <c r="D3" s="16"/>
      <c r="E3" s="16"/>
      <c r="F3" s="16"/>
      <c r="G3" s="51" t="s">
        <v>230</v>
      </c>
      <c r="H3" s="51"/>
      <c r="I3" s="16"/>
      <c r="J3" s="16"/>
      <c r="K3" s="16"/>
      <c r="L3" s="16"/>
      <c r="M3" s="52" t="s">
        <v>229</v>
      </c>
      <c r="N3" s="52"/>
      <c r="O3" s="16"/>
      <c r="P3" s="16"/>
      <c r="Q3" s="53" t="s">
        <v>228</v>
      </c>
      <c r="R3" s="53"/>
      <c r="S3" s="16"/>
      <c r="T3" s="16"/>
      <c r="U3" s="16"/>
      <c r="V3" s="16"/>
      <c r="W3" s="24" t="s">
        <v>214</v>
      </c>
      <c r="X3" s="24"/>
      <c r="Y3" s="24"/>
      <c r="Z3" s="24"/>
      <c r="AB3" s="26" t="s">
        <v>215</v>
      </c>
      <c r="AC3" s="26"/>
      <c r="AD3" s="26"/>
      <c r="AE3" s="16"/>
      <c r="AF3" s="16"/>
      <c r="AG3" s="16"/>
    </row>
    <row r="4" spans="1:33" x14ac:dyDescent="0.3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</row>
    <row r="5" spans="1:33" x14ac:dyDescent="0.35">
      <c r="A5" s="16"/>
      <c r="B5" s="16"/>
      <c r="C5" s="16"/>
      <c r="D5" s="16"/>
      <c r="E5" s="16" t="s">
        <v>166</v>
      </c>
      <c r="F5" s="16" t="s">
        <v>167</v>
      </c>
      <c r="G5" s="16" t="s">
        <v>168</v>
      </c>
      <c r="H5" s="16" t="s">
        <v>212</v>
      </c>
      <c r="I5" s="16"/>
      <c r="J5" s="16"/>
      <c r="K5" s="16" t="s">
        <v>9</v>
      </c>
      <c r="L5" s="16" t="s">
        <v>14</v>
      </c>
      <c r="M5" s="16" t="s">
        <v>19</v>
      </c>
      <c r="N5" s="16"/>
      <c r="O5" s="16"/>
      <c r="P5" s="16" t="s">
        <v>213</v>
      </c>
      <c r="Q5" s="16" t="s">
        <v>6</v>
      </c>
      <c r="R5" s="16" t="s">
        <v>11</v>
      </c>
      <c r="S5" s="16" t="s">
        <v>137</v>
      </c>
      <c r="T5" s="16" t="s">
        <v>16</v>
      </c>
      <c r="U5" s="16"/>
      <c r="V5" s="16"/>
      <c r="W5" s="16" t="s">
        <v>64</v>
      </c>
      <c r="X5" s="16" t="s">
        <v>66</v>
      </c>
      <c r="Y5" s="16" t="s">
        <v>68</v>
      </c>
      <c r="Z5" s="16"/>
      <c r="AA5" s="16" t="s">
        <v>24</v>
      </c>
      <c r="AB5" s="16"/>
      <c r="AC5" s="51" t="s">
        <v>41</v>
      </c>
      <c r="AD5" s="51" t="s">
        <v>48</v>
      </c>
      <c r="AE5" s="54" t="s">
        <v>60</v>
      </c>
      <c r="AF5" s="16"/>
      <c r="AG5" s="16"/>
    </row>
    <row r="6" spans="1:33" x14ac:dyDescent="0.3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x14ac:dyDescent="0.35">
      <c r="A7" s="16"/>
      <c r="B7" s="28" t="s">
        <v>161</v>
      </c>
      <c r="C7" s="28"/>
      <c r="D7" s="16"/>
      <c r="E7" s="28">
        <v>1</v>
      </c>
      <c r="F7" s="28">
        <v>5</v>
      </c>
      <c r="G7" s="28">
        <v>5</v>
      </c>
      <c r="H7" s="28" t="s">
        <v>202</v>
      </c>
      <c r="I7" s="16"/>
      <c r="J7" s="16"/>
      <c r="K7" s="28">
        <v>3</v>
      </c>
      <c r="L7" s="28">
        <v>3</v>
      </c>
      <c r="M7" s="28">
        <v>2</v>
      </c>
      <c r="N7" s="28"/>
      <c r="O7" s="16"/>
      <c r="P7" s="28">
        <v>3</v>
      </c>
      <c r="Q7" s="28">
        <v>5</v>
      </c>
      <c r="R7" s="28">
        <v>3</v>
      </c>
      <c r="S7" s="28">
        <v>4</v>
      </c>
      <c r="T7" s="28">
        <v>5</v>
      </c>
      <c r="U7" s="16"/>
      <c r="V7" s="16"/>
      <c r="W7" s="28">
        <v>3</v>
      </c>
      <c r="X7" s="28">
        <v>3</v>
      </c>
      <c r="Y7" s="28">
        <v>4</v>
      </c>
      <c r="Z7" s="16"/>
      <c r="AA7" s="28">
        <v>5</v>
      </c>
      <c r="AB7" s="16"/>
      <c r="AC7" s="28">
        <v>5</v>
      </c>
      <c r="AD7" s="28">
        <v>4</v>
      </c>
      <c r="AE7" s="28">
        <v>4</v>
      </c>
      <c r="AF7" s="16"/>
      <c r="AG7" s="16"/>
    </row>
    <row r="8" spans="1:33" x14ac:dyDescent="0.35">
      <c r="A8" s="16"/>
      <c r="B8" s="28" t="s">
        <v>161</v>
      </c>
      <c r="C8" s="16"/>
      <c r="D8" s="16"/>
      <c r="E8" s="28">
        <v>2</v>
      </c>
      <c r="F8" s="28">
        <v>5</v>
      </c>
      <c r="G8" s="28">
        <v>5</v>
      </c>
      <c r="H8" s="28" t="s">
        <v>86</v>
      </c>
      <c r="I8" s="16"/>
      <c r="J8" s="16"/>
      <c r="K8" s="28">
        <v>3</v>
      </c>
      <c r="L8" s="28">
        <v>2</v>
      </c>
      <c r="M8" s="28">
        <v>1</v>
      </c>
      <c r="N8" s="28"/>
      <c r="O8" s="16"/>
      <c r="P8" s="28">
        <v>3</v>
      </c>
      <c r="Q8" s="28">
        <v>5</v>
      </c>
      <c r="R8" s="28">
        <v>2</v>
      </c>
      <c r="S8" s="28">
        <v>1</v>
      </c>
      <c r="T8" s="28">
        <v>5</v>
      </c>
      <c r="U8" s="16"/>
      <c r="V8" s="16"/>
      <c r="W8" s="28">
        <v>2</v>
      </c>
      <c r="X8" s="28">
        <v>1</v>
      </c>
      <c r="Y8" s="28">
        <v>1</v>
      </c>
      <c r="Z8" s="16"/>
      <c r="AA8" s="28">
        <v>1</v>
      </c>
      <c r="AB8" s="16"/>
      <c r="AC8" s="28">
        <v>2</v>
      </c>
      <c r="AD8" s="28">
        <v>2</v>
      </c>
      <c r="AE8" s="28">
        <v>1</v>
      </c>
      <c r="AF8" s="16"/>
      <c r="AG8" s="16"/>
    </row>
    <row r="9" spans="1:33" x14ac:dyDescent="0.35">
      <c r="A9" s="16"/>
      <c r="B9" s="28" t="s">
        <v>161</v>
      </c>
      <c r="C9" s="16"/>
      <c r="D9" s="16"/>
      <c r="E9" s="28">
        <v>4</v>
      </c>
      <c r="F9" s="28">
        <v>4</v>
      </c>
      <c r="G9" s="28">
        <v>4</v>
      </c>
      <c r="H9" s="28" t="s">
        <v>86</v>
      </c>
      <c r="I9" s="16"/>
      <c r="J9" s="16"/>
      <c r="K9" s="28">
        <v>2</v>
      </c>
      <c r="L9" s="28">
        <v>3</v>
      </c>
      <c r="M9" s="28">
        <v>1</v>
      </c>
      <c r="N9" s="28"/>
      <c r="O9" s="16"/>
      <c r="P9" s="28">
        <v>4</v>
      </c>
      <c r="Q9" s="28">
        <v>5</v>
      </c>
      <c r="R9" s="28">
        <v>3</v>
      </c>
      <c r="S9" s="28">
        <v>3</v>
      </c>
      <c r="T9" s="28">
        <v>4</v>
      </c>
      <c r="U9" s="16"/>
      <c r="V9" s="16"/>
      <c r="W9" s="28">
        <v>3</v>
      </c>
      <c r="X9" s="28">
        <v>3</v>
      </c>
      <c r="Y9" s="28">
        <v>2</v>
      </c>
      <c r="Z9" s="16"/>
      <c r="AA9" s="28">
        <v>4</v>
      </c>
      <c r="AB9" s="16"/>
      <c r="AC9" s="28">
        <v>4</v>
      </c>
      <c r="AD9" s="28">
        <v>4</v>
      </c>
      <c r="AE9" s="28">
        <v>4</v>
      </c>
      <c r="AF9" s="16"/>
      <c r="AG9" s="16"/>
    </row>
    <row r="10" spans="1:33" x14ac:dyDescent="0.35">
      <c r="A10" s="16"/>
      <c r="B10" s="28" t="s">
        <v>161</v>
      </c>
      <c r="C10" s="16"/>
      <c r="D10" s="16"/>
      <c r="E10" s="28">
        <v>3</v>
      </c>
      <c r="F10" s="28">
        <v>4</v>
      </c>
      <c r="G10" s="28">
        <v>5</v>
      </c>
      <c r="H10" s="16"/>
      <c r="I10" s="16"/>
      <c r="J10" s="16"/>
      <c r="K10" s="28">
        <v>1</v>
      </c>
      <c r="L10" s="28">
        <v>1</v>
      </c>
      <c r="M10" s="28">
        <v>2</v>
      </c>
      <c r="N10" s="28"/>
      <c r="O10" s="16"/>
      <c r="P10" s="28">
        <v>4</v>
      </c>
      <c r="Q10" s="28">
        <v>4</v>
      </c>
      <c r="R10" s="28">
        <v>4</v>
      </c>
      <c r="S10" s="28">
        <v>4</v>
      </c>
      <c r="T10" s="28">
        <v>4</v>
      </c>
      <c r="U10" s="16"/>
      <c r="V10" s="16"/>
      <c r="W10" s="28">
        <v>3</v>
      </c>
      <c r="X10" s="28">
        <v>4</v>
      </c>
      <c r="Y10" s="28">
        <v>4</v>
      </c>
      <c r="Z10" s="16"/>
      <c r="AA10" s="28">
        <v>4</v>
      </c>
      <c r="AB10" s="16"/>
      <c r="AC10" s="28">
        <v>4</v>
      </c>
      <c r="AD10" s="28">
        <v>4</v>
      </c>
      <c r="AE10" s="28">
        <v>4</v>
      </c>
      <c r="AF10" s="16"/>
      <c r="AG10" s="16"/>
    </row>
    <row r="11" spans="1:33" x14ac:dyDescent="0.35">
      <c r="A11" s="16"/>
      <c r="B11" s="28" t="s">
        <v>161</v>
      </c>
      <c r="C11" s="16"/>
      <c r="D11" s="16"/>
      <c r="E11" s="28">
        <v>5</v>
      </c>
      <c r="F11" s="28">
        <v>5</v>
      </c>
      <c r="G11" s="28">
        <v>5</v>
      </c>
      <c r="H11" s="28" t="s">
        <v>86</v>
      </c>
      <c r="I11" s="16"/>
      <c r="J11" s="16"/>
      <c r="K11" s="28">
        <v>2</v>
      </c>
      <c r="L11" s="28">
        <v>3</v>
      </c>
      <c r="M11" s="28">
        <v>1</v>
      </c>
      <c r="N11" s="28"/>
      <c r="O11" s="16"/>
      <c r="P11" s="28">
        <v>3</v>
      </c>
      <c r="Q11" s="28">
        <v>5</v>
      </c>
      <c r="R11" s="28">
        <v>1</v>
      </c>
      <c r="S11" s="28">
        <v>1</v>
      </c>
      <c r="T11" s="28">
        <v>3</v>
      </c>
      <c r="U11" s="16"/>
      <c r="V11" s="16"/>
      <c r="W11" s="28">
        <v>2</v>
      </c>
      <c r="X11" s="28">
        <v>3</v>
      </c>
      <c r="Y11" s="28">
        <v>2</v>
      </c>
      <c r="Z11" s="16"/>
      <c r="AA11" s="28">
        <v>1</v>
      </c>
      <c r="AB11" s="16"/>
      <c r="AC11" s="28">
        <v>1</v>
      </c>
      <c r="AD11" s="28">
        <v>2</v>
      </c>
      <c r="AE11" s="28">
        <v>2</v>
      </c>
      <c r="AF11" s="16"/>
      <c r="AG11" s="16"/>
    </row>
    <row r="12" spans="1:33" x14ac:dyDescent="0.35">
      <c r="A12" s="16"/>
      <c r="B12" s="28" t="s">
        <v>161</v>
      </c>
      <c r="C12" s="16"/>
      <c r="D12" s="16"/>
      <c r="E12" s="28">
        <v>4</v>
      </c>
      <c r="F12" s="28">
        <v>4</v>
      </c>
      <c r="G12" s="28">
        <v>5</v>
      </c>
      <c r="H12" s="16"/>
      <c r="I12" s="16"/>
      <c r="J12" s="16"/>
      <c r="K12" s="28">
        <v>3</v>
      </c>
      <c r="L12" s="28">
        <v>3</v>
      </c>
      <c r="M12" s="28">
        <v>2</v>
      </c>
      <c r="N12" s="28"/>
      <c r="O12" s="16"/>
      <c r="P12" s="28">
        <v>3</v>
      </c>
      <c r="Q12" s="28">
        <v>5</v>
      </c>
      <c r="R12" s="28">
        <v>4</v>
      </c>
      <c r="S12" s="28">
        <v>1</v>
      </c>
      <c r="T12" s="28">
        <v>5</v>
      </c>
      <c r="U12" s="16"/>
      <c r="V12" s="16"/>
      <c r="W12" s="28">
        <v>1</v>
      </c>
      <c r="X12" s="28">
        <v>1</v>
      </c>
      <c r="Y12" s="28">
        <v>3</v>
      </c>
      <c r="Z12" s="16"/>
      <c r="AA12" s="28">
        <v>4</v>
      </c>
      <c r="AB12" s="16"/>
      <c r="AC12" s="28">
        <v>2</v>
      </c>
      <c r="AD12" s="28">
        <v>3</v>
      </c>
      <c r="AE12" s="28">
        <v>3</v>
      </c>
      <c r="AF12" s="16"/>
      <c r="AG12" s="16"/>
    </row>
    <row r="13" spans="1:33" x14ac:dyDescent="0.35">
      <c r="A13" s="16"/>
      <c r="B13" s="28" t="s">
        <v>161</v>
      </c>
      <c r="C13" s="16"/>
      <c r="D13" s="16"/>
      <c r="E13" s="28">
        <v>5</v>
      </c>
      <c r="F13" s="28">
        <v>4</v>
      </c>
      <c r="G13" s="28">
        <v>5</v>
      </c>
      <c r="H13" s="16"/>
      <c r="I13" s="16"/>
      <c r="J13" s="16"/>
      <c r="K13" s="28">
        <v>3</v>
      </c>
      <c r="L13" s="28">
        <v>4</v>
      </c>
      <c r="M13" s="28">
        <v>2</v>
      </c>
      <c r="N13" s="28"/>
      <c r="O13" s="16"/>
      <c r="P13" s="28">
        <v>4</v>
      </c>
      <c r="Q13" s="28">
        <v>4</v>
      </c>
      <c r="R13" s="28">
        <v>5</v>
      </c>
      <c r="S13" s="28">
        <v>3</v>
      </c>
      <c r="T13" s="28">
        <v>5</v>
      </c>
      <c r="U13" s="16"/>
      <c r="V13" s="16"/>
      <c r="W13" s="28">
        <v>4</v>
      </c>
      <c r="X13" s="28">
        <v>5</v>
      </c>
      <c r="Y13" s="28">
        <v>4</v>
      </c>
      <c r="Z13" s="16"/>
      <c r="AA13" s="28">
        <v>4</v>
      </c>
      <c r="AB13" s="16"/>
      <c r="AC13" s="28">
        <v>4</v>
      </c>
      <c r="AD13" s="28">
        <v>4</v>
      </c>
      <c r="AE13" s="28">
        <v>5</v>
      </c>
      <c r="AF13" s="16"/>
      <c r="AG13" s="16"/>
    </row>
    <row r="14" spans="1:33" x14ac:dyDescent="0.35">
      <c r="A14" s="16"/>
      <c r="B14" s="28" t="s">
        <v>161</v>
      </c>
      <c r="C14" s="16"/>
      <c r="D14" s="16"/>
      <c r="E14" s="28">
        <v>3</v>
      </c>
      <c r="F14" s="28">
        <v>1</v>
      </c>
      <c r="G14" s="28">
        <v>2</v>
      </c>
      <c r="H14" s="28" t="s">
        <v>203</v>
      </c>
      <c r="I14" s="16"/>
      <c r="J14" s="16"/>
      <c r="K14" s="28">
        <v>4</v>
      </c>
      <c r="L14" s="28">
        <v>5</v>
      </c>
      <c r="M14" s="28">
        <v>2</v>
      </c>
      <c r="N14" s="28"/>
      <c r="O14" s="16"/>
      <c r="P14" s="28">
        <v>2</v>
      </c>
      <c r="Q14" s="28">
        <v>5</v>
      </c>
      <c r="R14" s="28">
        <v>2</v>
      </c>
      <c r="S14" s="28">
        <v>2</v>
      </c>
      <c r="T14" s="28">
        <v>1</v>
      </c>
      <c r="U14" s="16"/>
      <c r="V14" s="16"/>
      <c r="W14" s="28">
        <v>1</v>
      </c>
      <c r="X14" s="28">
        <v>1</v>
      </c>
      <c r="Y14" s="28">
        <v>1</v>
      </c>
      <c r="Z14" s="16"/>
      <c r="AA14" s="28">
        <v>1</v>
      </c>
      <c r="AB14" s="16"/>
      <c r="AC14" s="28">
        <v>1</v>
      </c>
      <c r="AD14" s="28">
        <v>1</v>
      </c>
      <c r="AE14" s="28">
        <v>1</v>
      </c>
      <c r="AF14" s="16"/>
      <c r="AG14" s="16"/>
    </row>
    <row r="15" spans="1:33" x14ac:dyDescent="0.35">
      <c r="A15" s="16"/>
      <c r="B15" s="28" t="s">
        <v>161</v>
      </c>
      <c r="C15" s="16"/>
      <c r="D15" s="16"/>
      <c r="E15" s="28">
        <v>4</v>
      </c>
      <c r="F15" s="28">
        <v>4</v>
      </c>
      <c r="G15" s="28">
        <v>4</v>
      </c>
      <c r="H15" s="16"/>
      <c r="I15" s="16"/>
      <c r="J15" s="16"/>
      <c r="K15" s="28">
        <v>2</v>
      </c>
      <c r="L15" s="28">
        <v>2</v>
      </c>
      <c r="M15" s="28">
        <v>1</v>
      </c>
      <c r="N15" s="28"/>
      <c r="O15" s="16"/>
      <c r="P15" s="28">
        <v>2</v>
      </c>
      <c r="Q15" s="28">
        <v>3</v>
      </c>
      <c r="R15" s="28">
        <v>2</v>
      </c>
      <c r="S15" s="28">
        <v>1</v>
      </c>
      <c r="T15" s="28">
        <v>2</v>
      </c>
      <c r="U15" s="16"/>
      <c r="V15" s="16"/>
      <c r="W15" s="28">
        <v>3</v>
      </c>
      <c r="X15" s="28">
        <v>3</v>
      </c>
      <c r="Y15" s="28">
        <v>3</v>
      </c>
      <c r="Z15" s="16"/>
      <c r="AA15" s="28">
        <v>3</v>
      </c>
      <c r="AB15" s="16"/>
      <c r="AC15" s="28">
        <v>3</v>
      </c>
      <c r="AD15" s="28">
        <v>3</v>
      </c>
      <c r="AE15" s="28">
        <v>3</v>
      </c>
      <c r="AF15" s="16"/>
      <c r="AG15" s="16"/>
    </row>
    <row r="16" spans="1:33" x14ac:dyDescent="0.35">
      <c r="A16" s="16"/>
      <c r="B16" s="28" t="s">
        <v>161</v>
      </c>
      <c r="C16" s="16"/>
      <c r="D16" s="16"/>
      <c r="E16" s="28">
        <v>5</v>
      </c>
      <c r="F16" s="28">
        <v>1</v>
      </c>
      <c r="G16" s="28">
        <v>1</v>
      </c>
      <c r="H16" s="28" t="s">
        <v>86</v>
      </c>
      <c r="I16" s="16"/>
      <c r="J16" s="16"/>
      <c r="K16" s="28">
        <v>1</v>
      </c>
      <c r="L16" s="28">
        <v>1</v>
      </c>
      <c r="M16" s="28">
        <v>1</v>
      </c>
      <c r="N16" s="28"/>
      <c r="O16" s="16"/>
      <c r="P16" s="28">
        <v>1</v>
      </c>
      <c r="Q16" s="28">
        <v>5</v>
      </c>
      <c r="R16" s="28">
        <v>1</v>
      </c>
      <c r="S16" s="28">
        <v>1</v>
      </c>
      <c r="T16" s="28">
        <v>1</v>
      </c>
      <c r="U16" s="16"/>
      <c r="V16" s="16"/>
      <c r="W16" s="28">
        <v>1</v>
      </c>
      <c r="X16" s="28">
        <v>1</v>
      </c>
      <c r="Y16" s="28">
        <v>1</v>
      </c>
      <c r="Z16" s="16"/>
      <c r="AA16" s="28">
        <v>1</v>
      </c>
      <c r="AB16" s="16"/>
      <c r="AC16" s="28">
        <v>1</v>
      </c>
      <c r="AD16" s="28">
        <v>5</v>
      </c>
      <c r="AE16" s="28">
        <v>5</v>
      </c>
      <c r="AF16" s="16"/>
      <c r="AG16" s="16"/>
    </row>
    <row r="17" spans="1:33" x14ac:dyDescent="0.35">
      <c r="A17" s="16"/>
      <c r="B17" s="28" t="s">
        <v>161</v>
      </c>
      <c r="C17" s="16"/>
      <c r="D17" s="16"/>
      <c r="E17" s="28">
        <v>1</v>
      </c>
      <c r="F17" s="28">
        <v>1</v>
      </c>
      <c r="G17" s="28">
        <v>1</v>
      </c>
      <c r="H17" s="28" t="s">
        <v>86</v>
      </c>
      <c r="I17" s="16"/>
      <c r="J17" s="16"/>
      <c r="K17" s="28">
        <v>1</v>
      </c>
      <c r="L17" s="28">
        <v>1</v>
      </c>
      <c r="M17" s="28">
        <v>1</v>
      </c>
      <c r="N17" s="28"/>
      <c r="O17" s="16"/>
      <c r="P17" s="28">
        <v>1</v>
      </c>
      <c r="Q17" s="28">
        <v>5</v>
      </c>
      <c r="R17" s="28">
        <v>1</v>
      </c>
      <c r="S17" s="28">
        <v>1</v>
      </c>
      <c r="T17" s="28">
        <v>3</v>
      </c>
      <c r="U17" s="16"/>
      <c r="V17" s="16"/>
      <c r="W17" s="28">
        <v>1</v>
      </c>
      <c r="X17" s="28">
        <v>2</v>
      </c>
      <c r="Y17" s="28">
        <v>1</v>
      </c>
      <c r="Z17" s="16"/>
      <c r="AA17" s="28">
        <v>1</v>
      </c>
      <c r="AB17" s="16"/>
      <c r="AC17" s="28">
        <v>1</v>
      </c>
      <c r="AD17" s="28">
        <v>1</v>
      </c>
      <c r="AE17" s="28">
        <v>1</v>
      </c>
      <c r="AF17" s="16"/>
      <c r="AG17" s="16"/>
    </row>
    <row r="18" spans="1:33" x14ac:dyDescent="0.35">
      <c r="A18" s="16"/>
      <c r="B18" s="28" t="s">
        <v>161</v>
      </c>
      <c r="C18" s="16"/>
      <c r="D18" s="16"/>
      <c r="E18" s="28">
        <v>1</v>
      </c>
      <c r="F18" s="28">
        <v>1</v>
      </c>
      <c r="G18" s="28">
        <v>2</v>
      </c>
      <c r="H18" s="16"/>
      <c r="I18" s="16"/>
      <c r="J18" s="16"/>
      <c r="K18" s="28">
        <v>1</v>
      </c>
      <c r="L18" s="28">
        <v>1</v>
      </c>
      <c r="M18" s="28">
        <v>1</v>
      </c>
      <c r="N18" s="28"/>
      <c r="O18" s="16"/>
      <c r="P18" s="28">
        <v>4</v>
      </c>
      <c r="Q18" s="28">
        <v>4</v>
      </c>
      <c r="R18" s="28">
        <v>4</v>
      </c>
      <c r="S18" s="28">
        <v>2</v>
      </c>
      <c r="T18" s="28">
        <v>4</v>
      </c>
      <c r="U18" s="16"/>
      <c r="V18" s="16"/>
      <c r="W18" s="28">
        <v>1</v>
      </c>
      <c r="X18" s="28">
        <v>1</v>
      </c>
      <c r="Y18" s="28">
        <v>1</v>
      </c>
      <c r="Z18" s="16"/>
      <c r="AA18" s="28">
        <v>5</v>
      </c>
      <c r="AB18" s="16"/>
      <c r="AC18" s="28">
        <v>5</v>
      </c>
      <c r="AD18" s="28">
        <v>5</v>
      </c>
      <c r="AE18" s="28">
        <v>5</v>
      </c>
      <c r="AF18" s="16"/>
      <c r="AG18" s="16"/>
    </row>
    <row r="19" spans="1:33" x14ac:dyDescent="0.35">
      <c r="A19" s="16"/>
      <c r="B19" s="28" t="s">
        <v>161</v>
      </c>
      <c r="C19" s="16"/>
      <c r="D19" s="16"/>
      <c r="E19" s="28">
        <v>4</v>
      </c>
      <c r="F19" s="28">
        <v>4</v>
      </c>
      <c r="G19" s="28">
        <v>4</v>
      </c>
      <c r="H19" s="28" t="s">
        <v>86</v>
      </c>
      <c r="I19" s="16"/>
      <c r="J19" s="16"/>
      <c r="K19" s="28">
        <v>3</v>
      </c>
      <c r="L19" s="28">
        <v>4</v>
      </c>
      <c r="M19" s="28">
        <v>2</v>
      </c>
      <c r="N19" s="28"/>
      <c r="O19" s="16"/>
      <c r="P19" s="28">
        <v>4</v>
      </c>
      <c r="Q19" s="28">
        <v>4</v>
      </c>
      <c r="R19" s="28">
        <v>3</v>
      </c>
      <c r="S19" s="28">
        <v>4</v>
      </c>
      <c r="T19" s="28">
        <v>4</v>
      </c>
      <c r="U19" s="16"/>
      <c r="V19" s="16"/>
      <c r="W19" s="28">
        <v>4</v>
      </c>
      <c r="X19" s="28">
        <v>4</v>
      </c>
      <c r="Y19" s="28">
        <v>4</v>
      </c>
      <c r="Z19" s="16"/>
      <c r="AA19" s="28">
        <v>4</v>
      </c>
      <c r="AB19" s="16"/>
      <c r="AC19" s="28">
        <v>4</v>
      </c>
      <c r="AD19" s="28">
        <v>4</v>
      </c>
      <c r="AE19" s="28">
        <v>4</v>
      </c>
      <c r="AF19" s="16"/>
      <c r="AG19" s="16"/>
    </row>
    <row r="20" spans="1:33" x14ac:dyDescent="0.35">
      <c r="A20" s="16"/>
      <c r="B20" s="28" t="s">
        <v>161</v>
      </c>
      <c r="C20" s="16"/>
      <c r="D20" s="16"/>
      <c r="E20" s="28">
        <v>1</v>
      </c>
      <c r="F20" s="28">
        <v>1</v>
      </c>
      <c r="G20" s="28">
        <v>1</v>
      </c>
      <c r="H20" s="28" t="s">
        <v>204</v>
      </c>
      <c r="I20" s="16"/>
      <c r="J20" s="16"/>
      <c r="K20" s="28">
        <v>2</v>
      </c>
      <c r="L20" s="28">
        <v>4</v>
      </c>
      <c r="M20" s="28">
        <v>1</v>
      </c>
      <c r="N20" s="28"/>
      <c r="O20" s="16"/>
      <c r="P20" s="28">
        <v>1</v>
      </c>
      <c r="Q20" s="28">
        <v>4</v>
      </c>
      <c r="R20" s="28">
        <v>1</v>
      </c>
      <c r="S20" s="28">
        <v>1</v>
      </c>
      <c r="T20" s="28">
        <v>4</v>
      </c>
      <c r="U20" s="16"/>
      <c r="V20" s="16"/>
      <c r="W20" s="28">
        <v>1</v>
      </c>
      <c r="X20" s="28">
        <v>1</v>
      </c>
      <c r="Y20" s="28">
        <v>1</v>
      </c>
      <c r="Z20" s="16"/>
      <c r="AA20" s="28">
        <v>4</v>
      </c>
      <c r="AB20" s="16"/>
      <c r="AC20" s="28">
        <v>3</v>
      </c>
      <c r="AD20" s="28">
        <v>3</v>
      </c>
      <c r="AE20" s="28">
        <v>3</v>
      </c>
      <c r="AF20" s="16"/>
      <c r="AG20" s="16"/>
    </row>
    <row r="21" spans="1:33" x14ac:dyDescent="0.35">
      <c r="A21" s="16"/>
      <c r="B21" s="28" t="s">
        <v>161</v>
      </c>
      <c r="C21" s="16"/>
      <c r="D21" s="16"/>
      <c r="E21" s="28">
        <v>5</v>
      </c>
      <c r="F21" s="28">
        <v>5</v>
      </c>
      <c r="G21" s="28">
        <v>3</v>
      </c>
      <c r="H21" s="16"/>
      <c r="I21" s="16"/>
      <c r="J21" s="16"/>
      <c r="K21" s="28">
        <v>3</v>
      </c>
      <c r="L21" s="28">
        <v>2</v>
      </c>
      <c r="M21" s="28">
        <v>1</v>
      </c>
      <c r="N21" s="28"/>
      <c r="O21" s="16"/>
      <c r="P21" s="28">
        <v>2</v>
      </c>
      <c r="Q21" s="28">
        <v>4</v>
      </c>
      <c r="R21" s="28">
        <v>3</v>
      </c>
      <c r="S21" s="28">
        <v>4</v>
      </c>
      <c r="T21" s="28">
        <v>2</v>
      </c>
      <c r="U21" s="16"/>
      <c r="V21" s="16"/>
      <c r="W21" s="28">
        <v>4</v>
      </c>
      <c r="X21" s="28">
        <v>4</v>
      </c>
      <c r="Y21" s="28">
        <v>4</v>
      </c>
      <c r="Z21" s="16"/>
      <c r="AA21" s="28">
        <v>4</v>
      </c>
      <c r="AB21" s="16"/>
      <c r="AC21" s="28">
        <v>2</v>
      </c>
      <c r="AD21" s="28">
        <v>3</v>
      </c>
      <c r="AE21" s="28">
        <v>4</v>
      </c>
      <c r="AF21" s="16"/>
      <c r="AG21" s="16"/>
    </row>
    <row r="22" spans="1:33" x14ac:dyDescent="0.35">
      <c r="A22" s="16"/>
      <c r="B22" s="28" t="s">
        <v>161</v>
      </c>
      <c r="C22" s="16"/>
      <c r="D22" s="16"/>
      <c r="E22" s="28">
        <v>4</v>
      </c>
      <c r="F22" s="28">
        <v>4</v>
      </c>
      <c r="G22" s="28">
        <v>5</v>
      </c>
      <c r="H22" s="16"/>
      <c r="I22" s="16"/>
      <c r="J22" s="16"/>
      <c r="K22" s="28">
        <v>2</v>
      </c>
      <c r="L22" s="28">
        <v>1</v>
      </c>
      <c r="M22" s="28">
        <v>2</v>
      </c>
      <c r="N22" s="28"/>
      <c r="O22" s="16"/>
      <c r="P22" s="28">
        <v>4</v>
      </c>
      <c r="Q22" s="28">
        <v>4</v>
      </c>
      <c r="R22" s="28">
        <v>4</v>
      </c>
      <c r="S22" s="28">
        <v>2</v>
      </c>
      <c r="T22" s="28">
        <v>4</v>
      </c>
      <c r="U22" s="16"/>
      <c r="V22" s="16"/>
      <c r="W22" s="28">
        <v>4</v>
      </c>
      <c r="X22" s="28">
        <v>4</v>
      </c>
      <c r="Y22" s="28">
        <v>2</v>
      </c>
      <c r="Z22" s="16"/>
      <c r="AA22" s="28">
        <v>2</v>
      </c>
      <c r="AB22" s="16"/>
      <c r="AC22" s="28">
        <v>3</v>
      </c>
      <c r="AD22" s="28">
        <v>2</v>
      </c>
      <c r="AE22" s="28">
        <v>2</v>
      </c>
      <c r="AF22" s="16"/>
      <c r="AG22" s="16"/>
    </row>
    <row r="23" spans="1:33" x14ac:dyDescent="0.35">
      <c r="A23" s="16"/>
      <c r="B23" s="28" t="s">
        <v>161</v>
      </c>
      <c r="C23" s="16"/>
      <c r="D23" s="16"/>
      <c r="E23" s="28">
        <v>4</v>
      </c>
      <c r="F23" s="28">
        <v>4</v>
      </c>
      <c r="G23" s="28">
        <v>5</v>
      </c>
      <c r="H23" s="16"/>
      <c r="I23" s="16"/>
      <c r="J23" s="16"/>
      <c r="K23" s="28">
        <v>3</v>
      </c>
      <c r="L23" s="28">
        <v>3</v>
      </c>
      <c r="M23" s="28">
        <v>1</v>
      </c>
      <c r="N23" s="28"/>
      <c r="O23" s="16"/>
      <c r="P23" s="28">
        <v>4</v>
      </c>
      <c r="Q23" s="28">
        <v>5</v>
      </c>
      <c r="R23" s="28">
        <v>4</v>
      </c>
      <c r="S23" s="28">
        <v>3</v>
      </c>
      <c r="T23" s="28">
        <v>4</v>
      </c>
      <c r="U23" s="16"/>
      <c r="V23" s="16"/>
      <c r="W23" s="28">
        <v>4</v>
      </c>
      <c r="X23" s="28">
        <v>4</v>
      </c>
      <c r="Y23" s="28">
        <v>2</v>
      </c>
      <c r="Z23" s="16"/>
      <c r="AA23" s="28">
        <v>3</v>
      </c>
      <c r="AB23" s="16"/>
      <c r="AC23" s="28">
        <v>3</v>
      </c>
      <c r="AD23" s="28">
        <v>3</v>
      </c>
      <c r="AE23" s="28">
        <v>4</v>
      </c>
      <c r="AF23" s="16"/>
      <c r="AG23" s="16"/>
    </row>
    <row r="24" spans="1:33" x14ac:dyDescent="0.35">
      <c r="A24" s="16"/>
      <c r="B24" s="28" t="s">
        <v>161</v>
      </c>
      <c r="C24" s="16"/>
      <c r="D24" s="16"/>
      <c r="E24" s="28">
        <v>3</v>
      </c>
      <c r="F24" s="28">
        <v>5</v>
      </c>
      <c r="G24" s="28">
        <v>3</v>
      </c>
      <c r="H24" s="28" t="s">
        <v>205</v>
      </c>
      <c r="I24" s="16"/>
      <c r="J24" s="16"/>
      <c r="K24" s="28">
        <v>4</v>
      </c>
      <c r="L24" s="28">
        <v>2</v>
      </c>
      <c r="M24" s="28">
        <v>1</v>
      </c>
      <c r="N24" s="28"/>
      <c r="O24" s="16"/>
      <c r="P24" s="28">
        <v>5</v>
      </c>
      <c r="Q24" s="28">
        <v>5</v>
      </c>
      <c r="R24" s="28">
        <v>3</v>
      </c>
      <c r="S24" s="28">
        <v>1</v>
      </c>
      <c r="T24" s="28">
        <v>5</v>
      </c>
      <c r="U24" s="16"/>
      <c r="V24" s="16"/>
      <c r="W24" s="28">
        <v>3</v>
      </c>
      <c r="X24" s="28">
        <v>3</v>
      </c>
      <c r="Y24" s="28">
        <v>1</v>
      </c>
      <c r="Z24" s="16"/>
      <c r="AA24" s="28">
        <v>3</v>
      </c>
      <c r="AB24" s="16"/>
      <c r="AC24" s="28">
        <v>3</v>
      </c>
      <c r="AD24" s="28">
        <v>2</v>
      </c>
      <c r="AE24" s="28">
        <v>3</v>
      </c>
      <c r="AF24" s="16"/>
      <c r="AG24" s="16"/>
    </row>
    <row r="25" spans="1:33" x14ac:dyDescent="0.35">
      <c r="A25" s="16"/>
      <c r="B25" s="28" t="s">
        <v>161</v>
      </c>
      <c r="C25" s="16"/>
      <c r="D25" s="16"/>
      <c r="E25" s="28">
        <v>1</v>
      </c>
      <c r="F25" s="28">
        <v>1</v>
      </c>
      <c r="G25" s="28">
        <v>1</v>
      </c>
      <c r="H25" s="28" t="s">
        <v>206</v>
      </c>
      <c r="I25" s="16"/>
      <c r="J25" s="16"/>
      <c r="K25" s="28">
        <v>1</v>
      </c>
      <c r="L25" s="28">
        <v>1</v>
      </c>
      <c r="M25" s="28">
        <v>1</v>
      </c>
      <c r="N25" s="28"/>
      <c r="O25" s="16"/>
      <c r="P25" s="28">
        <v>1</v>
      </c>
      <c r="Q25" s="28">
        <v>5</v>
      </c>
      <c r="R25" s="28">
        <v>1</v>
      </c>
      <c r="S25" s="28">
        <v>1</v>
      </c>
      <c r="T25" s="28">
        <v>1</v>
      </c>
      <c r="U25" s="16"/>
      <c r="V25" s="16"/>
      <c r="W25" s="28">
        <v>1</v>
      </c>
      <c r="X25" s="28">
        <v>1</v>
      </c>
      <c r="Y25" s="28">
        <v>1</v>
      </c>
      <c r="Z25" s="16"/>
      <c r="AA25" s="28">
        <v>1</v>
      </c>
      <c r="AB25" s="16"/>
      <c r="AC25" s="28">
        <v>1</v>
      </c>
      <c r="AD25" s="28">
        <v>1</v>
      </c>
      <c r="AE25" s="28">
        <v>1</v>
      </c>
      <c r="AF25" s="16"/>
      <c r="AG25" s="16"/>
    </row>
    <row r="26" spans="1:33" x14ac:dyDescent="0.35">
      <c r="A26" s="16"/>
      <c r="B26" s="28" t="s">
        <v>161</v>
      </c>
      <c r="C26" s="16"/>
      <c r="D26" s="16"/>
      <c r="E26" s="28">
        <v>4</v>
      </c>
      <c r="F26" s="28">
        <v>1</v>
      </c>
      <c r="G26" s="28">
        <v>3</v>
      </c>
      <c r="H26" s="16"/>
      <c r="I26" s="16"/>
      <c r="J26" s="16"/>
      <c r="K26" s="28">
        <v>2</v>
      </c>
      <c r="L26" s="28">
        <v>3</v>
      </c>
      <c r="M26" s="28">
        <v>1</v>
      </c>
      <c r="N26" s="28"/>
      <c r="O26" s="16"/>
      <c r="P26" s="28">
        <v>3</v>
      </c>
      <c r="Q26" s="28">
        <v>4</v>
      </c>
      <c r="R26" s="28">
        <v>1</v>
      </c>
      <c r="S26" s="28">
        <v>4</v>
      </c>
      <c r="T26" s="28">
        <v>3</v>
      </c>
      <c r="U26" s="16"/>
      <c r="V26" s="16"/>
      <c r="W26" s="28">
        <v>2</v>
      </c>
      <c r="X26" s="28">
        <v>1</v>
      </c>
      <c r="Y26" s="28">
        <v>3</v>
      </c>
      <c r="Z26" s="16"/>
      <c r="AA26" s="28">
        <v>2</v>
      </c>
      <c r="AB26" s="16"/>
      <c r="AC26" s="28">
        <v>2</v>
      </c>
      <c r="AD26" s="28">
        <v>2</v>
      </c>
      <c r="AE26" s="28">
        <v>3</v>
      </c>
      <c r="AF26" s="16"/>
      <c r="AG26" s="16"/>
    </row>
    <row r="27" spans="1:33" x14ac:dyDescent="0.35">
      <c r="A27" s="16"/>
      <c r="B27" s="28" t="s">
        <v>161</v>
      </c>
      <c r="C27" s="16"/>
      <c r="D27" s="16"/>
      <c r="E27" s="28">
        <v>4</v>
      </c>
      <c r="F27" s="28">
        <v>1</v>
      </c>
      <c r="G27" s="28">
        <v>3</v>
      </c>
      <c r="H27" s="28" t="s">
        <v>207</v>
      </c>
      <c r="I27" s="16"/>
      <c r="J27" s="16"/>
      <c r="K27" s="28">
        <v>3</v>
      </c>
      <c r="L27" s="28">
        <v>1</v>
      </c>
      <c r="M27" s="28">
        <v>1</v>
      </c>
      <c r="N27" s="28"/>
      <c r="O27" s="16"/>
      <c r="P27" s="28">
        <v>4</v>
      </c>
      <c r="Q27" s="28">
        <v>5</v>
      </c>
      <c r="R27" s="28">
        <v>3</v>
      </c>
      <c r="S27" s="28">
        <v>4</v>
      </c>
      <c r="T27" s="28">
        <v>3</v>
      </c>
      <c r="U27" s="16"/>
      <c r="V27" s="16"/>
      <c r="W27" s="28">
        <v>2</v>
      </c>
      <c r="X27" s="28">
        <v>4</v>
      </c>
      <c r="Y27" s="28">
        <v>3</v>
      </c>
      <c r="Z27" s="16"/>
      <c r="AA27" s="28">
        <v>3</v>
      </c>
      <c r="AB27" s="16"/>
      <c r="AC27" s="28">
        <v>4</v>
      </c>
      <c r="AD27" s="28">
        <v>4</v>
      </c>
      <c r="AE27" s="28">
        <v>4</v>
      </c>
      <c r="AF27" s="16"/>
      <c r="AG27" s="16"/>
    </row>
    <row r="28" spans="1:33" x14ac:dyDescent="0.35">
      <c r="A28" s="16"/>
      <c r="B28" s="28" t="s">
        <v>161</v>
      </c>
      <c r="C28" s="16"/>
      <c r="D28" s="16"/>
      <c r="E28" s="28">
        <v>5</v>
      </c>
      <c r="F28" s="28">
        <v>5</v>
      </c>
      <c r="G28" s="28">
        <v>5</v>
      </c>
      <c r="H28" s="28" t="s">
        <v>208</v>
      </c>
      <c r="I28" s="16"/>
      <c r="J28" s="16"/>
      <c r="K28" s="28">
        <v>3</v>
      </c>
      <c r="L28" s="28">
        <v>1</v>
      </c>
      <c r="M28" s="28">
        <v>1</v>
      </c>
      <c r="N28" s="28"/>
      <c r="O28" s="16"/>
      <c r="P28" s="28">
        <v>4</v>
      </c>
      <c r="Q28" s="28">
        <v>5</v>
      </c>
      <c r="R28" s="28">
        <v>5</v>
      </c>
      <c r="S28" s="28">
        <v>3</v>
      </c>
      <c r="T28" s="28">
        <v>5</v>
      </c>
      <c r="U28" s="16"/>
      <c r="V28" s="16"/>
      <c r="W28" s="28">
        <v>5</v>
      </c>
      <c r="X28" s="28">
        <v>5</v>
      </c>
      <c r="Y28" s="28">
        <v>5</v>
      </c>
      <c r="Z28" s="16"/>
      <c r="AA28" s="28">
        <v>5</v>
      </c>
      <c r="AB28" s="16"/>
      <c r="AC28" s="28">
        <v>5</v>
      </c>
      <c r="AD28" s="28">
        <v>3</v>
      </c>
      <c r="AE28" s="28">
        <v>5</v>
      </c>
      <c r="AF28" s="16"/>
      <c r="AG28" s="16"/>
    </row>
    <row r="29" spans="1:33" x14ac:dyDescent="0.35">
      <c r="A29" s="16"/>
      <c r="B29" s="28" t="s">
        <v>161</v>
      </c>
      <c r="C29" s="16"/>
      <c r="D29" s="16"/>
      <c r="E29" s="28">
        <v>3</v>
      </c>
      <c r="F29" s="28">
        <v>2</v>
      </c>
      <c r="G29" s="28">
        <v>5</v>
      </c>
      <c r="H29" s="28" t="s">
        <v>209</v>
      </c>
      <c r="I29" s="16"/>
      <c r="J29" s="16"/>
      <c r="K29" s="28">
        <v>1</v>
      </c>
      <c r="L29" s="28">
        <v>1</v>
      </c>
      <c r="M29" s="28">
        <v>2</v>
      </c>
      <c r="N29" s="28"/>
      <c r="O29" s="16"/>
      <c r="P29" s="28">
        <v>3</v>
      </c>
      <c r="Q29" s="28">
        <v>5</v>
      </c>
      <c r="R29" s="28">
        <v>5</v>
      </c>
      <c r="S29" s="28">
        <v>2</v>
      </c>
      <c r="T29" s="28">
        <v>5</v>
      </c>
      <c r="U29" s="16"/>
      <c r="V29" s="16"/>
      <c r="W29" s="28">
        <v>1</v>
      </c>
      <c r="X29" s="28">
        <v>4</v>
      </c>
      <c r="Y29" s="28">
        <v>1</v>
      </c>
      <c r="Z29" s="16"/>
      <c r="AA29" s="28">
        <v>2</v>
      </c>
      <c r="AB29" s="16"/>
      <c r="AC29" s="28">
        <v>4</v>
      </c>
      <c r="AD29" s="28">
        <v>4</v>
      </c>
      <c r="AE29" s="28">
        <v>3</v>
      </c>
      <c r="AF29" s="16"/>
      <c r="AG29" s="16"/>
    </row>
    <row r="30" spans="1:33" x14ac:dyDescent="0.35">
      <c r="A30" s="16"/>
      <c r="B30" s="28" t="s">
        <v>161</v>
      </c>
      <c r="C30" s="16"/>
      <c r="D30" s="16"/>
      <c r="E30" s="28">
        <v>3</v>
      </c>
      <c r="F30" s="28">
        <v>4</v>
      </c>
      <c r="G30" s="28">
        <v>5</v>
      </c>
      <c r="H30" s="16"/>
      <c r="I30" s="16"/>
      <c r="J30" s="16"/>
      <c r="K30" s="28">
        <v>5</v>
      </c>
      <c r="L30" s="28">
        <v>1</v>
      </c>
      <c r="M30" s="28">
        <v>1</v>
      </c>
      <c r="N30" s="28"/>
      <c r="O30" s="16"/>
      <c r="P30" s="28">
        <v>3</v>
      </c>
      <c r="Q30" s="28">
        <v>4</v>
      </c>
      <c r="R30" s="28">
        <v>3</v>
      </c>
      <c r="S30" s="28">
        <v>2</v>
      </c>
      <c r="T30" s="28">
        <v>5</v>
      </c>
      <c r="U30" s="16"/>
      <c r="V30" s="16"/>
      <c r="W30" s="28">
        <v>4</v>
      </c>
      <c r="X30" s="28">
        <v>3</v>
      </c>
      <c r="Y30" s="28">
        <v>3</v>
      </c>
      <c r="Z30" s="16"/>
      <c r="AA30" s="28">
        <v>3</v>
      </c>
      <c r="AB30" s="16"/>
      <c r="AC30" s="28">
        <v>3</v>
      </c>
      <c r="AD30" s="28">
        <v>4</v>
      </c>
      <c r="AE30" s="28">
        <v>4</v>
      </c>
      <c r="AF30" s="16"/>
      <c r="AG30" s="16"/>
    </row>
    <row r="31" spans="1:33" x14ac:dyDescent="0.35">
      <c r="A31" s="16"/>
      <c r="B31" s="28" t="s">
        <v>161</v>
      </c>
      <c r="C31" s="16"/>
      <c r="D31" s="16"/>
      <c r="E31" s="28">
        <v>5</v>
      </c>
      <c r="F31" s="28">
        <v>4</v>
      </c>
      <c r="G31" s="28">
        <v>2</v>
      </c>
      <c r="H31" s="16"/>
      <c r="I31" s="16"/>
      <c r="J31" s="16"/>
      <c r="K31" s="28">
        <v>3</v>
      </c>
      <c r="L31" s="28">
        <v>1</v>
      </c>
      <c r="M31" s="28">
        <v>3</v>
      </c>
      <c r="N31" s="28"/>
      <c r="O31" s="16"/>
      <c r="P31" s="28">
        <v>4</v>
      </c>
      <c r="Q31" s="28">
        <v>5</v>
      </c>
      <c r="R31" s="28">
        <v>2</v>
      </c>
      <c r="S31" s="28">
        <v>1</v>
      </c>
      <c r="T31" s="28">
        <v>3</v>
      </c>
      <c r="U31" s="16"/>
      <c r="V31" s="16"/>
      <c r="W31" s="28">
        <v>4</v>
      </c>
      <c r="X31" s="28">
        <v>4</v>
      </c>
      <c r="Y31" s="28">
        <v>1</v>
      </c>
      <c r="Z31" s="16"/>
      <c r="AA31" s="28">
        <v>3</v>
      </c>
      <c r="AB31" s="16"/>
      <c r="AC31" s="28">
        <v>3</v>
      </c>
      <c r="AD31" s="28">
        <v>3</v>
      </c>
      <c r="AE31" s="28">
        <v>1</v>
      </c>
      <c r="AF31" s="16"/>
      <c r="AG31" s="16"/>
    </row>
    <row r="32" spans="1:33" x14ac:dyDescent="0.35">
      <c r="A32" s="16"/>
      <c r="B32" s="28" t="s">
        <v>161</v>
      </c>
      <c r="C32" s="16"/>
      <c r="D32" s="16"/>
      <c r="E32" s="28">
        <v>3</v>
      </c>
      <c r="F32" s="28">
        <v>5</v>
      </c>
      <c r="G32" s="28">
        <v>2</v>
      </c>
      <c r="H32" s="16"/>
      <c r="I32" s="16"/>
      <c r="J32" s="16"/>
      <c r="K32" s="28">
        <v>2</v>
      </c>
      <c r="L32" s="28">
        <v>2</v>
      </c>
      <c r="M32" s="28">
        <v>4</v>
      </c>
      <c r="N32" s="28"/>
      <c r="O32" s="16"/>
      <c r="P32" s="28">
        <v>3</v>
      </c>
      <c r="Q32" s="28">
        <v>2</v>
      </c>
      <c r="R32" s="28">
        <v>2</v>
      </c>
      <c r="S32" s="28">
        <v>5</v>
      </c>
      <c r="T32" s="28">
        <v>2</v>
      </c>
      <c r="U32" s="16"/>
      <c r="V32" s="16"/>
      <c r="W32" s="28">
        <v>2</v>
      </c>
      <c r="X32" s="28">
        <v>3</v>
      </c>
      <c r="Y32" s="28">
        <v>1</v>
      </c>
      <c r="Z32" s="16"/>
      <c r="AA32" s="28">
        <v>4</v>
      </c>
      <c r="AB32" s="16"/>
      <c r="AC32" s="28">
        <v>2</v>
      </c>
      <c r="AD32" s="28">
        <v>2</v>
      </c>
      <c r="AE32" s="28">
        <v>5</v>
      </c>
      <c r="AF32" s="16"/>
      <c r="AG32" s="16"/>
    </row>
    <row r="33" spans="1:33" x14ac:dyDescent="0.35">
      <c r="A33" s="16"/>
      <c r="B33" s="28" t="s">
        <v>161</v>
      </c>
      <c r="C33" s="16"/>
      <c r="D33" s="16"/>
      <c r="E33" s="28">
        <v>5</v>
      </c>
      <c r="F33" s="28">
        <v>5</v>
      </c>
      <c r="G33" s="28">
        <v>5</v>
      </c>
      <c r="H33" s="16"/>
      <c r="I33" s="16"/>
      <c r="J33" s="16"/>
      <c r="K33" s="28">
        <v>1</v>
      </c>
      <c r="L33" s="28">
        <v>1</v>
      </c>
      <c r="M33" s="28">
        <v>1</v>
      </c>
      <c r="N33" s="28"/>
      <c r="O33" s="16"/>
      <c r="P33" s="28">
        <v>4</v>
      </c>
      <c r="Q33" s="28">
        <v>4</v>
      </c>
      <c r="R33" s="28">
        <v>4</v>
      </c>
      <c r="S33" s="28">
        <v>1</v>
      </c>
      <c r="T33" s="28">
        <v>5</v>
      </c>
      <c r="U33" s="16"/>
      <c r="V33" s="16"/>
      <c r="W33" s="28">
        <v>4</v>
      </c>
      <c r="X33" s="28">
        <v>4</v>
      </c>
      <c r="Y33" s="28">
        <v>2</v>
      </c>
      <c r="Z33" s="16"/>
      <c r="AA33" s="28">
        <v>3</v>
      </c>
      <c r="AB33" s="16"/>
      <c r="AC33" s="28">
        <v>4</v>
      </c>
      <c r="AD33" s="28">
        <v>3</v>
      </c>
      <c r="AE33" s="28">
        <v>3</v>
      </c>
      <c r="AF33" s="16"/>
      <c r="AG33" s="16"/>
    </row>
    <row r="34" spans="1:33" x14ac:dyDescent="0.35">
      <c r="A34" s="16"/>
      <c r="B34" s="28" t="s">
        <v>161</v>
      </c>
      <c r="C34" s="16"/>
      <c r="D34" s="16"/>
      <c r="E34" s="28">
        <v>5</v>
      </c>
      <c r="F34" s="28">
        <v>5</v>
      </c>
      <c r="G34" s="28">
        <v>5</v>
      </c>
      <c r="H34" s="28" t="s">
        <v>86</v>
      </c>
      <c r="I34" s="16"/>
      <c r="J34" s="16"/>
      <c r="K34" s="28">
        <v>3</v>
      </c>
      <c r="L34" s="28">
        <v>4</v>
      </c>
      <c r="M34" s="28">
        <v>4</v>
      </c>
      <c r="N34" s="28"/>
      <c r="O34" s="16"/>
      <c r="P34" s="28">
        <v>5</v>
      </c>
      <c r="Q34" s="28">
        <v>5</v>
      </c>
      <c r="R34" s="28">
        <v>5</v>
      </c>
      <c r="S34" s="28">
        <v>3</v>
      </c>
      <c r="T34" s="28">
        <v>5</v>
      </c>
      <c r="U34" s="16"/>
      <c r="V34" s="16"/>
      <c r="W34" s="28">
        <v>4</v>
      </c>
      <c r="X34" s="28">
        <v>5</v>
      </c>
      <c r="Y34" s="28">
        <v>4</v>
      </c>
      <c r="Z34" s="16"/>
      <c r="AA34" s="28">
        <v>5</v>
      </c>
      <c r="AB34" s="16"/>
      <c r="AC34" s="28">
        <v>5</v>
      </c>
      <c r="AD34" s="28">
        <v>5</v>
      </c>
      <c r="AE34" s="28">
        <v>5</v>
      </c>
      <c r="AF34" s="16"/>
      <c r="AG34" s="16"/>
    </row>
    <row r="35" spans="1:33" x14ac:dyDescent="0.35">
      <c r="A35" s="16"/>
      <c r="B35" s="28" t="s">
        <v>161</v>
      </c>
      <c r="C35" s="16"/>
      <c r="D35" s="16"/>
      <c r="E35" s="28">
        <v>4</v>
      </c>
      <c r="F35" s="28">
        <v>5</v>
      </c>
      <c r="G35" s="28">
        <v>5</v>
      </c>
      <c r="H35" s="28" t="s">
        <v>86</v>
      </c>
      <c r="I35" s="16"/>
      <c r="J35" s="16"/>
      <c r="K35" s="28">
        <v>3</v>
      </c>
      <c r="L35" s="28">
        <v>3</v>
      </c>
      <c r="M35" s="28">
        <v>3</v>
      </c>
      <c r="N35" s="28"/>
      <c r="O35" s="16"/>
      <c r="P35" s="28">
        <v>4</v>
      </c>
      <c r="Q35" s="28">
        <v>4</v>
      </c>
      <c r="R35" s="28">
        <v>4</v>
      </c>
      <c r="S35" s="28">
        <v>4</v>
      </c>
      <c r="T35" s="28">
        <v>4</v>
      </c>
      <c r="U35" s="16"/>
      <c r="V35" s="16"/>
      <c r="W35" s="28">
        <v>3</v>
      </c>
      <c r="X35" s="28">
        <v>4</v>
      </c>
      <c r="Y35" s="28">
        <v>3</v>
      </c>
      <c r="Z35" s="16"/>
      <c r="AA35" s="28">
        <v>3</v>
      </c>
      <c r="AB35" s="16"/>
      <c r="AC35" s="28">
        <v>3</v>
      </c>
      <c r="AD35" s="28">
        <v>4</v>
      </c>
      <c r="AE35" s="28">
        <v>4</v>
      </c>
      <c r="AF35" s="16"/>
      <c r="AG35" s="16"/>
    </row>
    <row r="36" spans="1:33" x14ac:dyDescent="0.35">
      <c r="A36" s="16"/>
      <c r="B36" s="28" t="s">
        <v>161</v>
      </c>
      <c r="C36" s="16"/>
      <c r="D36" s="16"/>
      <c r="E36" s="28">
        <v>3</v>
      </c>
      <c r="F36" s="28">
        <v>4</v>
      </c>
      <c r="G36" s="28">
        <v>4</v>
      </c>
      <c r="H36" s="16"/>
      <c r="I36" s="16"/>
      <c r="J36" s="16"/>
      <c r="K36" s="28">
        <v>3</v>
      </c>
      <c r="L36" s="28">
        <v>3</v>
      </c>
      <c r="M36" s="28">
        <v>3</v>
      </c>
      <c r="N36" s="28"/>
      <c r="O36" s="16"/>
      <c r="P36" s="28">
        <v>2</v>
      </c>
      <c r="Q36" s="28">
        <v>4</v>
      </c>
      <c r="R36" s="28">
        <v>3</v>
      </c>
      <c r="S36" s="28">
        <v>1</v>
      </c>
      <c r="T36" s="28">
        <v>3</v>
      </c>
      <c r="U36" s="16"/>
      <c r="V36" s="16"/>
      <c r="W36" s="28">
        <v>2</v>
      </c>
      <c r="X36" s="28">
        <v>2</v>
      </c>
      <c r="Y36" s="28">
        <v>1</v>
      </c>
      <c r="Z36" s="16"/>
      <c r="AA36" s="28">
        <v>3</v>
      </c>
      <c r="AB36" s="16"/>
      <c r="AC36" s="28">
        <v>2</v>
      </c>
      <c r="AD36" s="28">
        <v>2</v>
      </c>
      <c r="AE36" s="28">
        <v>3</v>
      </c>
      <c r="AF36" s="16"/>
      <c r="AG36" s="16"/>
    </row>
    <row r="37" spans="1:33" x14ac:dyDescent="0.35">
      <c r="A37" s="16"/>
      <c r="B37" s="28" t="s">
        <v>161</v>
      </c>
      <c r="C37" s="16"/>
      <c r="D37" s="16"/>
      <c r="E37" s="28">
        <v>1</v>
      </c>
      <c r="F37" s="28">
        <v>3</v>
      </c>
      <c r="G37" s="28">
        <v>5</v>
      </c>
      <c r="H37" s="28" t="s">
        <v>86</v>
      </c>
      <c r="I37" s="16"/>
      <c r="J37" s="16"/>
      <c r="K37" s="28">
        <v>3</v>
      </c>
      <c r="L37" s="28">
        <v>1</v>
      </c>
      <c r="M37" s="28">
        <v>1</v>
      </c>
      <c r="N37" s="28"/>
      <c r="O37" s="16"/>
      <c r="P37" s="28">
        <v>5</v>
      </c>
      <c r="Q37" s="28">
        <v>5</v>
      </c>
      <c r="R37" s="28">
        <v>4</v>
      </c>
      <c r="S37" s="28">
        <v>1</v>
      </c>
      <c r="T37" s="28">
        <v>5</v>
      </c>
      <c r="U37" s="16"/>
      <c r="V37" s="16"/>
      <c r="W37" s="28">
        <v>1</v>
      </c>
      <c r="X37" s="28">
        <v>3</v>
      </c>
      <c r="Y37" s="28">
        <v>1</v>
      </c>
      <c r="Z37" s="16"/>
      <c r="AA37" s="28">
        <v>1</v>
      </c>
      <c r="AB37" s="16"/>
      <c r="AC37" s="28">
        <v>2</v>
      </c>
      <c r="AD37" s="28">
        <v>2</v>
      </c>
      <c r="AE37" s="28">
        <v>3</v>
      </c>
      <c r="AF37" s="16"/>
      <c r="AG37" s="16"/>
    </row>
    <row r="38" spans="1:33" x14ac:dyDescent="0.35">
      <c r="A38" s="16"/>
      <c r="B38" s="28" t="s">
        <v>161</v>
      </c>
      <c r="C38" s="16"/>
      <c r="D38" s="16"/>
      <c r="E38" s="28">
        <v>3</v>
      </c>
      <c r="F38" s="28">
        <v>4</v>
      </c>
      <c r="G38" s="28">
        <v>4</v>
      </c>
      <c r="H38" s="28" t="s">
        <v>86</v>
      </c>
      <c r="I38" s="16"/>
      <c r="J38" s="16"/>
      <c r="K38" s="28">
        <v>1</v>
      </c>
      <c r="L38" s="28">
        <v>1</v>
      </c>
      <c r="M38" s="28">
        <v>1</v>
      </c>
      <c r="N38" s="28"/>
      <c r="O38" s="16"/>
      <c r="P38" s="28">
        <v>4</v>
      </c>
      <c r="Q38" s="28">
        <v>5</v>
      </c>
      <c r="R38" s="28">
        <v>1</v>
      </c>
      <c r="S38" s="28">
        <v>1</v>
      </c>
      <c r="T38" s="28">
        <v>3</v>
      </c>
      <c r="U38" s="16"/>
      <c r="V38" s="16"/>
      <c r="W38" s="28">
        <v>1</v>
      </c>
      <c r="X38" s="28">
        <v>1</v>
      </c>
      <c r="Y38" s="28">
        <v>1</v>
      </c>
      <c r="Z38" s="16"/>
      <c r="AA38" s="28">
        <v>2</v>
      </c>
      <c r="AB38" s="16"/>
      <c r="AC38" s="28">
        <v>3</v>
      </c>
      <c r="AD38" s="28">
        <v>3</v>
      </c>
      <c r="AE38" s="28">
        <v>4</v>
      </c>
      <c r="AF38" s="16"/>
      <c r="AG38" s="16"/>
    </row>
    <row r="39" spans="1:33" x14ac:dyDescent="0.35">
      <c r="A39" s="16"/>
      <c r="B39" s="28" t="s">
        <v>161</v>
      </c>
      <c r="C39" s="16"/>
      <c r="D39" s="16"/>
      <c r="E39" s="28">
        <v>3</v>
      </c>
      <c r="F39" s="28">
        <v>3</v>
      </c>
      <c r="G39" s="28">
        <v>3</v>
      </c>
      <c r="H39" s="16"/>
      <c r="I39" s="16"/>
      <c r="J39" s="16"/>
      <c r="K39" s="28">
        <v>4</v>
      </c>
      <c r="L39" s="28">
        <v>4</v>
      </c>
      <c r="M39" s="28">
        <v>2</v>
      </c>
      <c r="N39" s="28"/>
      <c r="O39" s="16"/>
      <c r="P39" s="28">
        <v>3</v>
      </c>
      <c r="Q39" s="28">
        <v>4</v>
      </c>
      <c r="R39" s="28">
        <v>3</v>
      </c>
      <c r="S39" s="28">
        <v>3</v>
      </c>
      <c r="T39" s="28">
        <v>4</v>
      </c>
      <c r="U39" s="16"/>
      <c r="V39" s="16"/>
      <c r="W39" s="28">
        <v>2</v>
      </c>
      <c r="X39" s="28">
        <v>2</v>
      </c>
      <c r="Y39" s="28">
        <v>3</v>
      </c>
      <c r="Z39" s="16"/>
      <c r="AA39" s="28">
        <v>3</v>
      </c>
      <c r="AB39" s="16"/>
      <c r="AC39" s="28">
        <v>4</v>
      </c>
      <c r="AD39" s="28">
        <v>4</v>
      </c>
      <c r="AE39" s="28">
        <v>4</v>
      </c>
      <c r="AF39" s="16"/>
      <c r="AG39" s="16"/>
    </row>
    <row r="40" spans="1:33" x14ac:dyDescent="0.35">
      <c r="A40" s="16"/>
      <c r="B40" s="28" t="s">
        <v>161</v>
      </c>
      <c r="C40" s="16"/>
      <c r="D40" s="16"/>
      <c r="E40" s="28">
        <v>2</v>
      </c>
      <c r="F40" s="28">
        <v>3</v>
      </c>
      <c r="G40" s="28">
        <v>1</v>
      </c>
      <c r="H40" s="16"/>
      <c r="I40" s="16"/>
      <c r="J40" s="16"/>
      <c r="K40" s="28">
        <v>1</v>
      </c>
      <c r="L40" s="28">
        <v>1</v>
      </c>
      <c r="M40" s="28">
        <v>2</v>
      </c>
      <c r="N40" s="28"/>
      <c r="O40" s="16"/>
      <c r="P40" s="28">
        <v>1</v>
      </c>
      <c r="Q40" s="28">
        <v>3</v>
      </c>
      <c r="R40" s="28">
        <v>1</v>
      </c>
      <c r="S40" s="28">
        <v>3</v>
      </c>
      <c r="T40" s="28">
        <v>3</v>
      </c>
      <c r="U40" s="16"/>
      <c r="V40" s="16"/>
      <c r="W40" s="28">
        <v>1</v>
      </c>
      <c r="X40" s="28">
        <v>2</v>
      </c>
      <c r="Y40" s="28">
        <v>1</v>
      </c>
      <c r="Z40" s="16"/>
      <c r="AA40" s="28">
        <v>3</v>
      </c>
      <c r="AB40" s="16"/>
      <c r="AC40" s="28">
        <v>3</v>
      </c>
      <c r="AD40" s="28">
        <v>3</v>
      </c>
      <c r="AE40" s="28">
        <v>3</v>
      </c>
      <c r="AF40" s="16"/>
      <c r="AG40" s="16"/>
    </row>
    <row r="41" spans="1:33" x14ac:dyDescent="0.35">
      <c r="A41" s="16"/>
      <c r="B41" s="28" t="s">
        <v>161</v>
      </c>
      <c r="C41" s="16"/>
      <c r="D41" s="16"/>
      <c r="E41" s="28">
        <v>3</v>
      </c>
      <c r="F41" s="28">
        <v>3</v>
      </c>
      <c r="G41" s="28">
        <v>3</v>
      </c>
      <c r="H41" s="28" t="s">
        <v>86</v>
      </c>
      <c r="I41" s="16"/>
      <c r="J41" s="16"/>
      <c r="K41" s="28">
        <v>3</v>
      </c>
      <c r="L41" s="28">
        <v>1</v>
      </c>
      <c r="M41" s="28">
        <v>1</v>
      </c>
      <c r="N41" s="28"/>
      <c r="O41" s="16"/>
      <c r="P41" s="28">
        <v>1</v>
      </c>
      <c r="Q41" s="28">
        <v>3</v>
      </c>
      <c r="R41" s="28">
        <v>3</v>
      </c>
      <c r="S41" s="28">
        <v>1</v>
      </c>
      <c r="T41" s="28">
        <v>5</v>
      </c>
      <c r="U41" s="16"/>
      <c r="V41" s="16"/>
      <c r="W41" s="28">
        <v>1</v>
      </c>
      <c r="X41" s="28">
        <v>3</v>
      </c>
      <c r="Y41" s="28">
        <v>1</v>
      </c>
      <c r="Z41" s="16"/>
      <c r="AA41" s="28">
        <v>1</v>
      </c>
      <c r="AB41" s="16"/>
      <c r="AC41" s="28">
        <v>1</v>
      </c>
      <c r="AD41" s="28">
        <v>1</v>
      </c>
      <c r="AE41" s="28">
        <v>1</v>
      </c>
      <c r="AF41" s="16"/>
      <c r="AG41" s="16"/>
    </row>
    <row r="42" spans="1:33" x14ac:dyDescent="0.35">
      <c r="A42" s="16"/>
      <c r="B42" s="28" t="s">
        <v>161</v>
      </c>
      <c r="C42" s="16"/>
      <c r="D42" s="16"/>
      <c r="E42" s="28">
        <v>2</v>
      </c>
      <c r="F42" s="28">
        <v>3</v>
      </c>
      <c r="G42" s="28">
        <v>5</v>
      </c>
      <c r="H42" s="16"/>
      <c r="I42" s="16"/>
      <c r="J42" s="16"/>
      <c r="K42" s="28">
        <v>4</v>
      </c>
      <c r="L42" s="28">
        <v>4</v>
      </c>
      <c r="M42" s="28">
        <v>1</v>
      </c>
      <c r="N42" s="28"/>
      <c r="O42" s="16"/>
      <c r="P42" s="28">
        <v>5</v>
      </c>
      <c r="Q42" s="28">
        <v>5</v>
      </c>
      <c r="R42" s="28">
        <v>2</v>
      </c>
      <c r="S42" s="28">
        <v>1</v>
      </c>
      <c r="T42" s="28">
        <v>5</v>
      </c>
      <c r="U42" s="16"/>
      <c r="V42" s="16"/>
      <c r="W42" s="28">
        <v>2</v>
      </c>
      <c r="X42" s="28">
        <v>2</v>
      </c>
      <c r="Y42" s="28">
        <v>1</v>
      </c>
      <c r="Z42" s="16"/>
      <c r="AA42" s="28">
        <v>2</v>
      </c>
      <c r="AB42" s="16"/>
      <c r="AC42" s="28">
        <v>2</v>
      </c>
      <c r="AD42" s="28">
        <v>2</v>
      </c>
      <c r="AE42" s="28">
        <v>2</v>
      </c>
      <c r="AF42" s="16"/>
      <c r="AG42" s="16"/>
    </row>
    <row r="43" spans="1:33" x14ac:dyDescent="0.35">
      <c r="A43" s="16"/>
      <c r="B43" s="28" t="s">
        <v>161</v>
      </c>
      <c r="C43" s="16"/>
      <c r="D43" s="16"/>
      <c r="E43" s="28">
        <v>4</v>
      </c>
      <c r="F43" s="28">
        <v>3</v>
      </c>
      <c r="G43" s="28">
        <v>5</v>
      </c>
      <c r="H43" s="16"/>
      <c r="I43" s="16"/>
      <c r="J43" s="16"/>
      <c r="K43" s="28">
        <v>4</v>
      </c>
      <c r="L43" s="28">
        <v>3</v>
      </c>
      <c r="M43" s="28">
        <v>3</v>
      </c>
      <c r="N43" s="28"/>
      <c r="O43" s="16"/>
      <c r="P43" s="28">
        <v>3</v>
      </c>
      <c r="Q43" s="28">
        <v>5</v>
      </c>
      <c r="R43" s="28">
        <v>1</v>
      </c>
      <c r="S43" s="28">
        <v>1</v>
      </c>
      <c r="T43" s="28">
        <v>5</v>
      </c>
      <c r="U43" s="16"/>
      <c r="V43" s="16"/>
      <c r="W43" s="28">
        <v>2</v>
      </c>
      <c r="X43" s="28">
        <v>3</v>
      </c>
      <c r="Y43" s="28">
        <v>3</v>
      </c>
      <c r="Z43" s="16"/>
      <c r="AA43" s="28">
        <v>4</v>
      </c>
      <c r="AB43" s="16"/>
      <c r="AC43" s="28">
        <v>4</v>
      </c>
      <c r="AD43" s="28">
        <v>2</v>
      </c>
      <c r="AE43" s="28">
        <v>5</v>
      </c>
      <c r="AF43" s="16"/>
      <c r="AG43" s="16"/>
    </row>
    <row r="44" spans="1:33" x14ac:dyDescent="0.35">
      <c r="A44" s="16"/>
      <c r="B44" s="28" t="s">
        <v>161</v>
      </c>
      <c r="C44" s="16"/>
      <c r="D44" s="16"/>
      <c r="E44" s="28">
        <v>2</v>
      </c>
      <c r="F44" s="28">
        <v>3</v>
      </c>
      <c r="G44" s="28">
        <v>3</v>
      </c>
      <c r="H44" s="28" t="s">
        <v>86</v>
      </c>
      <c r="I44" s="16"/>
      <c r="J44" s="16"/>
      <c r="K44" s="28">
        <v>1</v>
      </c>
      <c r="L44" s="28">
        <v>2</v>
      </c>
      <c r="M44" s="28">
        <v>3</v>
      </c>
      <c r="N44" s="28"/>
      <c r="O44" s="16"/>
      <c r="P44" s="28">
        <v>2</v>
      </c>
      <c r="Q44" s="28">
        <v>5</v>
      </c>
      <c r="R44" s="28">
        <v>2</v>
      </c>
      <c r="S44" s="28">
        <v>2</v>
      </c>
      <c r="T44" s="28">
        <v>5</v>
      </c>
      <c r="U44" s="16"/>
      <c r="V44" s="16"/>
      <c r="W44" s="28">
        <v>3</v>
      </c>
      <c r="X44" s="28">
        <v>3</v>
      </c>
      <c r="Y44" s="28">
        <v>4</v>
      </c>
      <c r="Z44" s="16"/>
      <c r="AA44" s="28">
        <v>2</v>
      </c>
      <c r="AB44" s="16"/>
      <c r="AC44" s="28">
        <v>2</v>
      </c>
      <c r="AD44" s="28">
        <v>2</v>
      </c>
      <c r="AE44" s="28">
        <v>2</v>
      </c>
      <c r="AF44" s="16"/>
      <c r="AG44" s="16"/>
    </row>
    <row r="45" spans="1:33" x14ac:dyDescent="0.35">
      <c r="A45" s="16"/>
      <c r="B45" s="28" t="s">
        <v>161</v>
      </c>
      <c r="C45" s="16"/>
      <c r="D45" s="16"/>
      <c r="E45" s="28">
        <v>5</v>
      </c>
      <c r="F45" s="28">
        <v>4</v>
      </c>
      <c r="G45" s="28">
        <v>4</v>
      </c>
      <c r="H45" s="28" t="s">
        <v>86</v>
      </c>
      <c r="I45" s="16"/>
      <c r="J45" s="16"/>
      <c r="K45" s="28">
        <v>3</v>
      </c>
      <c r="L45" s="28">
        <v>3</v>
      </c>
      <c r="M45" s="28">
        <v>3</v>
      </c>
      <c r="N45" s="28"/>
      <c r="O45" s="16"/>
      <c r="P45" s="28">
        <v>5</v>
      </c>
      <c r="Q45" s="28">
        <v>5</v>
      </c>
      <c r="R45" s="28">
        <v>5</v>
      </c>
      <c r="S45" s="28">
        <v>4</v>
      </c>
      <c r="T45" s="28">
        <v>5</v>
      </c>
      <c r="U45" s="16"/>
      <c r="V45" s="16"/>
      <c r="W45" s="28">
        <v>5</v>
      </c>
      <c r="X45" s="28">
        <v>4</v>
      </c>
      <c r="Y45" s="28">
        <v>4</v>
      </c>
      <c r="Z45" s="16"/>
      <c r="AA45" s="28">
        <v>4</v>
      </c>
      <c r="AB45" s="16"/>
      <c r="AC45" s="28">
        <v>4</v>
      </c>
      <c r="AD45" s="28">
        <v>5</v>
      </c>
      <c r="AE45" s="28">
        <v>5</v>
      </c>
      <c r="AF45" s="16"/>
      <c r="AG45" s="16"/>
    </row>
    <row r="46" spans="1:33" x14ac:dyDescent="0.35">
      <c r="A46" s="16"/>
      <c r="B46" s="28" t="s">
        <v>161</v>
      </c>
      <c r="C46" s="16"/>
      <c r="D46" s="16"/>
      <c r="E46" s="28">
        <v>4</v>
      </c>
      <c r="F46" s="28">
        <v>4</v>
      </c>
      <c r="G46" s="28">
        <v>3</v>
      </c>
      <c r="H46" s="16"/>
      <c r="I46" s="16"/>
      <c r="J46" s="16"/>
      <c r="K46" s="28">
        <v>2</v>
      </c>
      <c r="L46" s="28">
        <v>4</v>
      </c>
      <c r="M46" s="28">
        <v>2</v>
      </c>
      <c r="N46" s="28"/>
      <c r="O46" s="16"/>
      <c r="P46" s="28">
        <v>1</v>
      </c>
      <c r="Q46" s="28">
        <v>5</v>
      </c>
      <c r="R46" s="28">
        <v>3</v>
      </c>
      <c r="S46" s="28">
        <v>1</v>
      </c>
      <c r="T46" s="28">
        <v>5</v>
      </c>
      <c r="U46" s="16"/>
      <c r="V46" s="16"/>
      <c r="W46" s="28">
        <v>2</v>
      </c>
      <c r="X46" s="28">
        <v>3</v>
      </c>
      <c r="Y46" s="28">
        <v>4</v>
      </c>
      <c r="Z46" s="16"/>
      <c r="AA46" s="28">
        <v>4</v>
      </c>
      <c r="AB46" s="16"/>
      <c r="AC46" s="28">
        <v>4</v>
      </c>
      <c r="AD46" s="28">
        <v>4</v>
      </c>
      <c r="AE46" s="28">
        <v>4</v>
      </c>
      <c r="AF46" s="16"/>
      <c r="AG46" s="16"/>
    </row>
    <row r="47" spans="1:33" x14ac:dyDescent="0.35">
      <c r="A47" s="16"/>
      <c r="B47" s="28" t="s">
        <v>161</v>
      </c>
      <c r="C47" s="16"/>
      <c r="D47" s="16"/>
      <c r="E47" s="28">
        <v>4</v>
      </c>
      <c r="F47" s="28">
        <v>4</v>
      </c>
      <c r="G47" s="28">
        <v>4</v>
      </c>
      <c r="H47" s="16"/>
      <c r="I47" s="16"/>
      <c r="J47" s="16"/>
      <c r="K47" s="28">
        <v>4</v>
      </c>
      <c r="L47" s="28">
        <v>2</v>
      </c>
      <c r="M47" s="28">
        <v>1</v>
      </c>
      <c r="N47" s="28"/>
      <c r="O47" s="16"/>
      <c r="P47" s="28">
        <v>3</v>
      </c>
      <c r="Q47" s="28">
        <v>5</v>
      </c>
      <c r="R47" s="28">
        <v>4</v>
      </c>
      <c r="S47" s="28">
        <v>1</v>
      </c>
      <c r="T47" s="28">
        <v>5</v>
      </c>
      <c r="U47" s="16"/>
      <c r="V47" s="16"/>
      <c r="W47" s="28">
        <v>3</v>
      </c>
      <c r="X47" s="28">
        <v>4</v>
      </c>
      <c r="Y47" s="28">
        <v>3</v>
      </c>
      <c r="Z47" s="16"/>
      <c r="AA47" s="28">
        <v>5</v>
      </c>
      <c r="AB47" s="16"/>
      <c r="AC47" s="28">
        <v>5</v>
      </c>
      <c r="AD47" s="28">
        <v>5</v>
      </c>
      <c r="AE47" s="28">
        <v>5</v>
      </c>
      <c r="AF47" s="16"/>
      <c r="AG47" s="16"/>
    </row>
    <row r="48" spans="1:33" x14ac:dyDescent="0.35">
      <c r="A48" s="16"/>
      <c r="B48" s="28" t="s">
        <v>161</v>
      </c>
      <c r="C48" s="16"/>
      <c r="D48" s="16"/>
      <c r="E48" s="28">
        <v>4</v>
      </c>
      <c r="F48" s="28">
        <v>3</v>
      </c>
      <c r="G48" s="28">
        <v>3</v>
      </c>
      <c r="H48" s="16"/>
      <c r="I48" s="16"/>
      <c r="J48" s="16"/>
      <c r="K48" s="28">
        <v>2</v>
      </c>
      <c r="L48" s="28">
        <v>2</v>
      </c>
      <c r="M48" s="28">
        <v>3</v>
      </c>
      <c r="N48" s="28"/>
      <c r="O48" s="16"/>
      <c r="P48" s="28">
        <v>4</v>
      </c>
      <c r="Q48" s="28">
        <v>5</v>
      </c>
      <c r="R48" s="28">
        <v>3</v>
      </c>
      <c r="S48" s="28">
        <v>5</v>
      </c>
      <c r="T48" s="28">
        <v>5</v>
      </c>
      <c r="U48" s="16"/>
      <c r="V48" s="16"/>
      <c r="W48" s="28">
        <v>4</v>
      </c>
      <c r="X48" s="28">
        <v>5</v>
      </c>
      <c r="Y48" s="28">
        <v>3</v>
      </c>
      <c r="Z48" s="16"/>
      <c r="AA48" s="28">
        <v>4</v>
      </c>
      <c r="AB48" s="16"/>
      <c r="AC48" s="28">
        <v>5</v>
      </c>
      <c r="AD48" s="28">
        <v>4</v>
      </c>
      <c r="AE48" s="28">
        <v>5</v>
      </c>
      <c r="AF48" s="16"/>
      <c r="AG48" s="16"/>
    </row>
    <row r="49" spans="1:33" x14ac:dyDescent="0.35">
      <c r="A49" s="16"/>
      <c r="B49" s="28" t="s">
        <v>161</v>
      </c>
      <c r="C49" s="16"/>
      <c r="D49" s="16"/>
      <c r="E49" s="28">
        <v>3</v>
      </c>
      <c r="F49" s="28">
        <v>3</v>
      </c>
      <c r="G49" s="28">
        <v>4</v>
      </c>
      <c r="H49" s="28" t="s">
        <v>86</v>
      </c>
      <c r="I49" s="16"/>
      <c r="J49" s="16"/>
      <c r="K49" s="28">
        <v>2</v>
      </c>
      <c r="L49" s="28">
        <v>2</v>
      </c>
      <c r="M49" s="28">
        <v>3</v>
      </c>
      <c r="N49" s="28"/>
      <c r="O49" s="16"/>
      <c r="P49" s="28">
        <v>3</v>
      </c>
      <c r="Q49" s="28">
        <v>4</v>
      </c>
      <c r="R49" s="28">
        <v>3</v>
      </c>
      <c r="S49" s="28">
        <v>4</v>
      </c>
      <c r="T49" s="28">
        <v>4</v>
      </c>
      <c r="U49" s="16"/>
      <c r="V49" s="16"/>
      <c r="W49" s="28">
        <v>3</v>
      </c>
      <c r="X49" s="28">
        <v>3</v>
      </c>
      <c r="Y49" s="28">
        <v>3</v>
      </c>
      <c r="Z49" s="16"/>
      <c r="AA49" s="28">
        <v>3</v>
      </c>
      <c r="AB49" s="16"/>
      <c r="AC49" s="28">
        <v>4</v>
      </c>
      <c r="AD49" s="28">
        <v>4</v>
      </c>
      <c r="AE49" s="28">
        <v>3</v>
      </c>
      <c r="AF49" s="16"/>
      <c r="AG49" s="16"/>
    </row>
    <row r="50" spans="1:33" x14ac:dyDescent="0.35">
      <c r="A50" s="16"/>
      <c r="B50" s="28" t="s">
        <v>161</v>
      </c>
      <c r="C50" s="16"/>
      <c r="D50" s="16"/>
      <c r="E50" s="28">
        <v>1</v>
      </c>
      <c r="F50" s="28">
        <v>1</v>
      </c>
      <c r="G50" s="28">
        <v>2</v>
      </c>
      <c r="H50" s="16"/>
      <c r="I50" s="16"/>
      <c r="J50" s="16"/>
      <c r="K50" s="28">
        <v>3</v>
      </c>
      <c r="L50" s="28">
        <v>1</v>
      </c>
      <c r="M50" s="28">
        <v>2</v>
      </c>
      <c r="N50" s="28"/>
      <c r="O50" s="16"/>
      <c r="P50" s="28">
        <v>2</v>
      </c>
      <c r="Q50" s="28">
        <v>3</v>
      </c>
      <c r="R50" s="28">
        <v>2</v>
      </c>
      <c r="S50" s="28">
        <v>2</v>
      </c>
      <c r="T50" s="28">
        <v>3</v>
      </c>
      <c r="U50" s="16"/>
      <c r="V50" s="16"/>
      <c r="W50" s="28">
        <v>1</v>
      </c>
      <c r="X50" s="28">
        <v>2</v>
      </c>
      <c r="Y50" s="28">
        <v>2</v>
      </c>
      <c r="Z50" s="16"/>
      <c r="AA50" s="28">
        <v>2</v>
      </c>
      <c r="AB50" s="16"/>
      <c r="AC50" s="28">
        <v>2</v>
      </c>
      <c r="AD50" s="28">
        <v>2</v>
      </c>
      <c r="AE50" s="28">
        <v>2</v>
      </c>
      <c r="AF50" s="16"/>
      <c r="AG50" s="16"/>
    </row>
    <row r="51" spans="1:33" x14ac:dyDescent="0.35">
      <c r="A51" s="16"/>
      <c r="B51" s="28" t="s">
        <v>161</v>
      </c>
      <c r="C51" s="16"/>
      <c r="D51" s="16"/>
      <c r="E51" s="28">
        <v>3</v>
      </c>
      <c r="F51" s="28">
        <v>4</v>
      </c>
      <c r="G51" s="28">
        <v>4</v>
      </c>
      <c r="H51" s="16"/>
      <c r="I51" s="16"/>
      <c r="J51" s="16"/>
      <c r="K51" s="28">
        <v>4</v>
      </c>
      <c r="L51" s="28">
        <v>4</v>
      </c>
      <c r="M51" s="28">
        <v>4</v>
      </c>
      <c r="N51" s="28"/>
      <c r="O51" s="16"/>
      <c r="P51" s="28">
        <v>4</v>
      </c>
      <c r="Q51" s="28">
        <v>4</v>
      </c>
      <c r="R51" s="28">
        <v>4</v>
      </c>
      <c r="S51" s="28">
        <v>3</v>
      </c>
      <c r="T51" s="28">
        <v>4</v>
      </c>
      <c r="U51" s="16"/>
      <c r="V51" s="16"/>
      <c r="W51" s="28">
        <v>3</v>
      </c>
      <c r="X51" s="28">
        <v>4</v>
      </c>
      <c r="Y51" s="28">
        <v>4</v>
      </c>
      <c r="Z51" s="16"/>
      <c r="AA51" s="28">
        <v>4</v>
      </c>
      <c r="AB51" s="16"/>
      <c r="AC51" s="28">
        <v>4</v>
      </c>
      <c r="AD51" s="28">
        <v>4</v>
      </c>
      <c r="AE51" s="28">
        <v>4</v>
      </c>
      <c r="AF51" s="16"/>
      <c r="AG51" s="16"/>
    </row>
    <row r="52" spans="1:33" x14ac:dyDescent="0.35">
      <c r="A52" s="16"/>
      <c r="B52" s="28" t="s">
        <v>161</v>
      </c>
      <c r="C52" s="16"/>
      <c r="D52" s="16"/>
      <c r="E52" s="28">
        <v>5</v>
      </c>
      <c r="F52" s="28">
        <v>4</v>
      </c>
      <c r="G52" s="28">
        <v>5</v>
      </c>
      <c r="H52" s="16"/>
      <c r="I52" s="16"/>
      <c r="J52" s="16"/>
      <c r="K52" s="28">
        <v>4</v>
      </c>
      <c r="L52" s="28">
        <v>4</v>
      </c>
      <c r="M52" s="28">
        <v>4</v>
      </c>
      <c r="N52" s="28"/>
      <c r="O52" s="16"/>
      <c r="P52" s="28">
        <v>5</v>
      </c>
      <c r="Q52" s="28">
        <v>5</v>
      </c>
      <c r="R52" s="28">
        <v>3</v>
      </c>
      <c r="S52" s="28">
        <v>3</v>
      </c>
      <c r="T52" s="28">
        <v>5</v>
      </c>
      <c r="U52" s="16"/>
      <c r="V52" s="16"/>
      <c r="W52" s="28">
        <v>4</v>
      </c>
      <c r="X52" s="28">
        <v>4</v>
      </c>
      <c r="Y52" s="28">
        <v>4</v>
      </c>
      <c r="Z52" s="16"/>
      <c r="AA52" s="28">
        <v>4</v>
      </c>
      <c r="AB52" s="16"/>
      <c r="AC52" s="28">
        <v>4</v>
      </c>
      <c r="AD52" s="28">
        <v>4</v>
      </c>
      <c r="AE52" s="28">
        <v>4</v>
      </c>
      <c r="AF52" s="16"/>
      <c r="AG52" s="16"/>
    </row>
    <row r="53" spans="1:33" x14ac:dyDescent="0.35">
      <c r="A53" s="16"/>
      <c r="B53" s="28" t="s">
        <v>161</v>
      </c>
      <c r="C53" s="16"/>
      <c r="D53" s="16"/>
      <c r="E53" s="28">
        <v>4</v>
      </c>
      <c r="F53" s="28">
        <v>4</v>
      </c>
      <c r="G53" s="28">
        <v>3</v>
      </c>
      <c r="H53" s="16"/>
      <c r="I53" s="16"/>
      <c r="J53" s="16"/>
      <c r="K53" s="28">
        <v>2</v>
      </c>
      <c r="L53" s="28">
        <v>2</v>
      </c>
      <c r="M53" s="28">
        <v>1</v>
      </c>
      <c r="N53" s="28"/>
      <c r="O53" s="16"/>
      <c r="P53" s="28">
        <v>3</v>
      </c>
      <c r="Q53" s="28">
        <v>4</v>
      </c>
      <c r="R53" s="28">
        <v>4</v>
      </c>
      <c r="S53" s="28">
        <v>3</v>
      </c>
      <c r="T53" s="28">
        <v>4</v>
      </c>
      <c r="U53" s="16"/>
      <c r="V53" s="16"/>
      <c r="W53" s="28">
        <v>3</v>
      </c>
      <c r="X53" s="28">
        <v>4</v>
      </c>
      <c r="Y53" s="28">
        <v>3</v>
      </c>
      <c r="Z53" s="16"/>
      <c r="AA53" s="28">
        <v>4</v>
      </c>
      <c r="AB53" s="16"/>
      <c r="AC53" s="28">
        <v>4</v>
      </c>
      <c r="AD53" s="28">
        <v>4</v>
      </c>
      <c r="AE53" s="28">
        <v>4</v>
      </c>
      <c r="AF53" s="16"/>
      <c r="AG53" s="16"/>
    </row>
    <row r="54" spans="1:33" x14ac:dyDescent="0.35">
      <c r="A54" s="16"/>
      <c r="B54" s="28" t="s">
        <v>161</v>
      </c>
      <c r="C54" s="16"/>
      <c r="D54" s="16"/>
      <c r="E54" s="28">
        <v>2</v>
      </c>
      <c r="F54" s="28">
        <v>4</v>
      </c>
      <c r="G54" s="28">
        <v>4</v>
      </c>
      <c r="H54" s="28" t="s">
        <v>86</v>
      </c>
      <c r="I54" s="16"/>
      <c r="J54" s="16"/>
      <c r="K54" s="28">
        <v>5</v>
      </c>
      <c r="L54" s="28">
        <v>1</v>
      </c>
      <c r="M54" s="28">
        <v>1</v>
      </c>
      <c r="N54" s="28"/>
      <c r="O54" s="16"/>
      <c r="P54" s="28">
        <v>3</v>
      </c>
      <c r="Q54" s="28">
        <v>5</v>
      </c>
      <c r="R54" s="28">
        <v>3</v>
      </c>
      <c r="S54" s="28">
        <v>2</v>
      </c>
      <c r="T54" s="28">
        <v>3</v>
      </c>
      <c r="U54" s="16"/>
      <c r="V54" s="16"/>
      <c r="W54" s="28">
        <v>3</v>
      </c>
      <c r="X54" s="28">
        <v>3</v>
      </c>
      <c r="Y54" s="28">
        <v>3</v>
      </c>
      <c r="Z54" s="16"/>
      <c r="AA54" s="28">
        <v>2</v>
      </c>
      <c r="AB54" s="16"/>
      <c r="AC54" s="28">
        <v>4</v>
      </c>
      <c r="AD54" s="28">
        <v>4</v>
      </c>
      <c r="AE54" s="28">
        <v>4</v>
      </c>
      <c r="AF54" s="16"/>
      <c r="AG54" s="16"/>
    </row>
    <row r="55" spans="1:33" x14ac:dyDescent="0.35">
      <c r="A55" s="16"/>
      <c r="B55" s="28" t="s">
        <v>161</v>
      </c>
      <c r="C55" s="16"/>
      <c r="D55" s="16"/>
      <c r="E55" s="28">
        <v>3</v>
      </c>
      <c r="F55" s="28">
        <v>5</v>
      </c>
      <c r="G55" s="28">
        <v>5</v>
      </c>
      <c r="H55" s="16"/>
      <c r="I55" s="16"/>
      <c r="J55" s="16"/>
      <c r="K55" s="28">
        <v>1</v>
      </c>
      <c r="L55" s="28">
        <v>3</v>
      </c>
      <c r="M55" s="28">
        <v>3</v>
      </c>
      <c r="N55" s="28"/>
      <c r="O55" s="16"/>
      <c r="P55" s="28">
        <v>3</v>
      </c>
      <c r="Q55" s="28">
        <v>5</v>
      </c>
      <c r="R55" s="28">
        <v>4</v>
      </c>
      <c r="S55" s="28">
        <v>4</v>
      </c>
      <c r="T55" s="28">
        <v>5</v>
      </c>
      <c r="U55" s="16"/>
      <c r="V55" s="16"/>
      <c r="W55" s="28">
        <v>5</v>
      </c>
      <c r="X55" s="28">
        <v>4</v>
      </c>
      <c r="Y55" s="28">
        <v>1</v>
      </c>
      <c r="Z55" s="16"/>
      <c r="AA55" s="28">
        <v>4</v>
      </c>
      <c r="AB55" s="16"/>
      <c r="AC55" s="28">
        <v>4</v>
      </c>
      <c r="AD55" s="28">
        <v>4</v>
      </c>
      <c r="AE55" s="28">
        <v>5</v>
      </c>
      <c r="AF55" s="16"/>
      <c r="AG55" s="16"/>
    </row>
    <row r="56" spans="1:33" x14ac:dyDescent="0.35">
      <c r="A56" s="16"/>
      <c r="B56" s="28" t="s">
        <v>161</v>
      </c>
      <c r="C56" s="16"/>
      <c r="D56" s="16"/>
      <c r="E56" s="28">
        <v>3</v>
      </c>
      <c r="F56" s="28">
        <v>3</v>
      </c>
      <c r="G56" s="28">
        <v>3</v>
      </c>
      <c r="H56" s="28" t="s">
        <v>86</v>
      </c>
      <c r="I56" s="16"/>
      <c r="J56" s="16"/>
      <c r="K56" s="28">
        <v>3</v>
      </c>
      <c r="L56" s="28">
        <v>1</v>
      </c>
      <c r="M56" s="28">
        <v>2</v>
      </c>
      <c r="N56" s="28"/>
      <c r="O56" s="16"/>
      <c r="P56" s="28">
        <v>2</v>
      </c>
      <c r="Q56" s="28">
        <v>3</v>
      </c>
      <c r="R56" s="28">
        <v>1</v>
      </c>
      <c r="S56" s="28">
        <v>3</v>
      </c>
      <c r="T56" s="28">
        <v>3</v>
      </c>
      <c r="U56" s="16"/>
      <c r="V56" s="16"/>
      <c r="W56" s="28">
        <v>1</v>
      </c>
      <c r="X56" s="28">
        <v>1</v>
      </c>
      <c r="Y56" s="28">
        <v>1</v>
      </c>
      <c r="Z56" s="16"/>
      <c r="AA56" s="28">
        <v>1</v>
      </c>
      <c r="AB56" s="16"/>
      <c r="AC56" s="28">
        <v>1</v>
      </c>
      <c r="AD56" s="28">
        <v>1</v>
      </c>
      <c r="AE56" s="28">
        <v>1</v>
      </c>
      <c r="AF56" s="16"/>
      <c r="AG56" s="16"/>
    </row>
    <row r="57" spans="1:33" x14ac:dyDescent="0.35">
      <c r="A57" s="16"/>
      <c r="B57" s="28" t="s">
        <v>161</v>
      </c>
      <c r="C57" s="16"/>
      <c r="D57" s="16"/>
      <c r="E57" s="28">
        <v>3</v>
      </c>
      <c r="F57" s="28">
        <v>4</v>
      </c>
      <c r="G57" s="28">
        <v>2</v>
      </c>
      <c r="H57" s="16"/>
      <c r="I57" s="16"/>
      <c r="J57" s="16"/>
      <c r="K57" s="28">
        <v>2</v>
      </c>
      <c r="L57" s="28">
        <v>2</v>
      </c>
      <c r="M57" s="28">
        <v>1</v>
      </c>
      <c r="N57" s="28"/>
      <c r="O57" s="16"/>
      <c r="P57" s="28">
        <v>4</v>
      </c>
      <c r="Q57" s="28">
        <v>4</v>
      </c>
      <c r="R57" s="28">
        <v>3</v>
      </c>
      <c r="S57" s="28">
        <v>2</v>
      </c>
      <c r="T57" s="28">
        <v>3</v>
      </c>
      <c r="U57" s="16"/>
      <c r="V57" s="16"/>
      <c r="W57" s="28">
        <v>2</v>
      </c>
      <c r="X57" s="28">
        <v>2</v>
      </c>
      <c r="Y57" s="28">
        <v>2</v>
      </c>
      <c r="Z57" s="16"/>
      <c r="AA57" s="28">
        <v>3</v>
      </c>
      <c r="AB57" s="16"/>
      <c r="AC57" s="28">
        <v>2</v>
      </c>
      <c r="AD57" s="28">
        <v>2</v>
      </c>
      <c r="AE57" s="28">
        <v>1</v>
      </c>
      <c r="AF57" s="16"/>
      <c r="AG57" s="16"/>
    </row>
    <row r="58" spans="1:33" x14ac:dyDescent="0.35">
      <c r="A58" s="16"/>
      <c r="B58" s="28" t="s">
        <v>161</v>
      </c>
      <c r="C58" s="16"/>
      <c r="D58" s="16"/>
      <c r="E58" s="28">
        <v>4</v>
      </c>
      <c r="F58" s="28">
        <v>4</v>
      </c>
      <c r="G58" s="28">
        <v>2</v>
      </c>
      <c r="H58" s="28" t="s">
        <v>86</v>
      </c>
      <c r="I58" s="16"/>
      <c r="J58" s="16"/>
      <c r="K58" s="28">
        <v>1</v>
      </c>
      <c r="L58" s="28">
        <v>3</v>
      </c>
      <c r="M58" s="28">
        <v>2</v>
      </c>
      <c r="N58" s="28"/>
      <c r="O58" s="16"/>
      <c r="P58" s="28">
        <v>2</v>
      </c>
      <c r="Q58" s="28">
        <v>5</v>
      </c>
      <c r="R58" s="28">
        <v>3</v>
      </c>
      <c r="S58" s="28">
        <v>3</v>
      </c>
      <c r="T58" s="28">
        <v>4</v>
      </c>
      <c r="U58" s="16"/>
      <c r="V58" s="16"/>
      <c r="W58" s="28">
        <v>1</v>
      </c>
      <c r="X58" s="28">
        <v>4</v>
      </c>
      <c r="Y58" s="28">
        <v>1</v>
      </c>
      <c r="Z58" s="16"/>
      <c r="AA58" s="28">
        <v>1</v>
      </c>
      <c r="AB58" s="16"/>
      <c r="AC58" s="28">
        <v>1</v>
      </c>
      <c r="AD58" s="28">
        <v>1</v>
      </c>
      <c r="AE58" s="28">
        <v>1</v>
      </c>
      <c r="AF58" s="16"/>
      <c r="AG58" s="16"/>
    </row>
    <row r="59" spans="1:33" x14ac:dyDescent="0.35">
      <c r="A59" s="16"/>
      <c r="B59" s="28" t="s">
        <v>161</v>
      </c>
      <c r="C59" s="16"/>
      <c r="D59" s="16"/>
      <c r="E59" s="28">
        <v>4</v>
      </c>
      <c r="F59" s="28">
        <v>4</v>
      </c>
      <c r="G59" s="28">
        <v>5</v>
      </c>
      <c r="H59" s="28" t="s">
        <v>86</v>
      </c>
      <c r="I59" s="16"/>
      <c r="J59" s="16"/>
      <c r="K59" s="28">
        <v>3</v>
      </c>
      <c r="L59" s="28">
        <v>3</v>
      </c>
      <c r="M59" s="28">
        <v>1</v>
      </c>
      <c r="N59" s="28"/>
      <c r="O59" s="16"/>
      <c r="P59" s="28">
        <v>2</v>
      </c>
      <c r="Q59" s="28">
        <v>3</v>
      </c>
      <c r="R59" s="28">
        <v>3</v>
      </c>
      <c r="S59" s="28">
        <v>2</v>
      </c>
      <c r="T59" s="28">
        <v>4</v>
      </c>
      <c r="U59" s="16"/>
      <c r="V59" s="16"/>
      <c r="W59" s="28">
        <v>2</v>
      </c>
      <c r="X59" s="28">
        <v>2</v>
      </c>
      <c r="Y59" s="28">
        <v>1</v>
      </c>
      <c r="Z59" s="16"/>
      <c r="AA59" s="28">
        <v>2</v>
      </c>
      <c r="AB59" s="16"/>
      <c r="AC59" s="28">
        <v>5</v>
      </c>
      <c r="AD59" s="28">
        <v>4</v>
      </c>
      <c r="AE59" s="28">
        <v>3</v>
      </c>
      <c r="AF59" s="16"/>
      <c r="AG59" s="16"/>
    </row>
    <row r="60" spans="1:33" x14ac:dyDescent="0.35">
      <c r="A60" s="16"/>
      <c r="B60" s="28" t="s">
        <v>161</v>
      </c>
      <c r="C60" s="16"/>
      <c r="D60" s="16"/>
      <c r="E60" s="28">
        <v>5</v>
      </c>
      <c r="F60" s="28">
        <v>2</v>
      </c>
      <c r="G60" s="28">
        <v>4</v>
      </c>
      <c r="H60" s="16"/>
      <c r="I60" s="16"/>
      <c r="J60" s="16"/>
      <c r="K60" s="28">
        <v>3</v>
      </c>
      <c r="L60" s="28">
        <v>2</v>
      </c>
      <c r="M60" s="28">
        <v>2</v>
      </c>
      <c r="N60" s="28"/>
      <c r="O60" s="16"/>
      <c r="P60" s="28">
        <v>3</v>
      </c>
      <c r="Q60" s="28">
        <v>4</v>
      </c>
      <c r="R60" s="28">
        <v>2</v>
      </c>
      <c r="S60" s="28">
        <v>1</v>
      </c>
      <c r="T60" s="28">
        <v>5</v>
      </c>
      <c r="U60" s="16"/>
      <c r="V60" s="16"/>
      <c r="W60" s="28">
        <v>4</v>
      </c>
      <c r="X60" s="28">
        <v>3</v>
      </c>
      <c r="Y60" s="28">
        <v>1</v>
      </c>
      <c r="Z60" s="16"/>
      <c r="AA60" s="28">
        <v>5</v>
      </c>
      <c r="AB60" s="16"/>
      <c r="AC60" s="28">
        <v>5</v>
      </c>
      <c r="AD60" s="28">
        <v>5</v>
      </c>
      <c r="AE60" s="28">
        <v>5</v>
      </c>
      <c r="AF60" s="16"/>
      <c r="AG60" s="16"/>
    </row>
    <row r="61" spans="1:33" x14ac:dyDescent="0.35">
      <c r="A61" s="16"/>
      <c r="B61" s="28" t="s">
        <v>161</v>
      </c>
      <c r="C61" s="16"/>
      <c r="D61" s="16"/>
      <c r="E61" s="28">
        <v>4</v>
      </c>
      <c r="F61" s="28">
        <v>4</v>
      </c>
      <c r="G61" s="28">
        <v>4</v>
      </c>
      <c r="H61" s="16"/>
      <c r="I61" s="16"/>
      <c r="J61" s="16"/>
      <c r="K61" s="28">
        <v>3</v>
      </c>
      <c r="L61" s="28">
        <v>4</v>
      </c>
      <c r="M61" s="28">
        <v>4</v>
      </c>
      <c r="N61" s="28"/>
      <c r="O61" s="16"/>
      <c r="P61" s="28">
        <v>5</v>
      </c>
      <c r="Q61" s="28">
        <v>5</v>
      </c>
      <c r="R61" s="28">
        <v>4</v>
      </c>
      <c r="S61" s="28">
        <v>4</v>
      </c>
      <c r="T61" s="28">
        <v>4</v>
      </c>
      <c r="U61" s="16"/>
      <c r="V61" s="16"/>
      <c r="W61" s="28">
        <v>3</v>
      </c>
      <c r="X61" s="28">
        <v>3</v>
      </c>
      <c r="Y61" s="28">
        <v>3</v>
      </c>
      <c r="Z61" s="16"/>
      <c r="AA61" s="28">
        <v>3</v>
      </c>
      <c r="AB61" s="16"/>
      <c r="AC61" s="28">
        <v>3</v>
      </c>
      <c r="AD61" s="28">
        <v>3</v>
      </c>
      <c r="AE61" s="28">
        <v>3</v>
      </c>
      <c r="AF61" s="16"/>
      <c r="AG61" s="16"/>
    </row>
    <row r="62" spans="1:33" x14ac:dyDescent="0.35">
      <c r="A62" s="16"/>
      <c r="B62" s="28" t="s">
        <v>161</v>
      </c>
      <c r="C62" s="16"/>
      <c r="D62" s="16"/>
      <c r="E62" s="28">
        <v>3</v>
      </c>
      <c r="F62" s="28">
        <v>3</v>
      </c>
      <c r="G62" s="28">
        <v>4</v>
      </c>
      <c r="H62" s="16"/>
      <c r="I62" s="16"/>
      <c r="J62" s="16"/>
      <c r="K62" s="28">
        <v>3</v>
      </c>
      <c r="L62" s="28">
        <v>3</v>
      </c>
      <c r="M62" s="28">
        <v>3</v>
      </c>
      <c r="N62" s="28"/>
      <c r="O62" s="16"/>
      <c r="P62" s="28">
        <v>4</v>
      </c>
      <c r="Q62" s="28">
        <v>4</v>
      </c>
      <c r="R62" s="28">
        <v>4</v>
      </c>
      <c r="S62" s="28">
        <v>3</v>
      </c>
      <c r="T62" s="28">
        <v>4</v>
      </c>
      <c r="U62" s="16"/>
      <c r="V62" s="16"/>
      <c r="W62" s="28">
        <v>3</v>
      </c>
      <c r="X62" s="28">
        <v>2</v>
      </c>
      <c r="Y62" s="28">
        <v>3</v>
      </c>
      <c r="Z62" s="16"/>
      <c r="AA62" s="28">
        <v>3</v>
      </c>
      <c r="AB62" s="16"/>
      <c r="AC62" s="28">
        <v>4</v>
      </c>
      <c r="AD62" s="28">
        <v>4</v>
      </c>
      <c r="AE62" s="28">
        <v>4</v>
      </c>
      <c r="AF62" s="16"/>
      <c r="AG62" s="16"/>
    </row>
    <row r="63" spans="1:33" x14ac:dyDescent="0.35">
      <c r="A63" s="16"/>
      <c r="B63" s="28" t="s">
        <v>161</v>
      </c>
      <c r="C63" s="16"/>
      <c r="D63" s="16"/>
      <c r="E63" s="28">
        <v>4</v>
      </c>
      <c r="F63" s="28">
        <v>4</v>
      </c>
      <c r="G63" s="28">
        <v>4</v>
      </c>
      <c r="H63" s="16"/>
      <c r="I63" s="16"/>
      <c r="J63" s="16"/>
      <c r="K63" s="28">
        <v>4</v>
      </c>
      <c r="L63" s="28">
        <v>4</v>
      </c>
      <c r="M63" s="28">
        <v>3</v>
      </c>
      <c r="N63" s="28"/>
      <c r="O63" s="16"/>
      <c r="P63" s="28">
        <v>4</v>
      </c>
      <c r="Q63" s="28">
        <v>5</v>
      </c>
      <c r="R63" s="28">
        <v>4</v>
      </c>
      <c r="S63" s="28">
        <v>2</v>
      </c>
      <c r="T63" s="28">
        <v>5</v>
      </c>
      <c r="U63" s="16"/>
      <c r="V63" s="16"/>
      <c r="W63" s="28">
        <v>3</v>
      </c>
      <c r="X63" s="28">
        <v>4</v>
      </c>
      <c r="Y63" s="28">
        <v>3</v>
      </c>
      <c r="Z63" s="16"/>
      <c r="AA63" s="28">
        <v>3</v>
      </c>
      <c r="AB63" s="16"/>
      <c r="AC63" s="28">
        <v>3</v>
      </c>
      <c r="AD63" s="28">
        <v>3</v>
      </c>
      <c r="AE63" s="28">
        <v>3</v>
      </c>
      <c r="AF63" s="16"/>
      <c r="AG63" s="16"/>
    </row>
    <row r="64" spans="1:33" x14ac:dyDescent="0.35">
      <c r="A64" s="16"/>
      <c r="B64" s="28" t="s">
        <v>161</v>
      </c>
      <c r="C64" s="16"/>
      <c r="D64" s="16"/>
      <c r="E64" s="28">
        <v>2</v>
      </c>
      <c r="F64" s="28">
        <v>3</v>
      </c>
      <c r="G64" s="28">
        <v>5</v>
      </c>
      <c r="H64" s="16"/>
      <c r="I64" s="16"/>
      <c r="J64" s="16"/>
      <c r="K64" s="28">
        <v>2</v>
      </c>
      <c r="L64" s="28">
        <v>2</v>
      </c>
      <c r="M64" s="28">
        <v>2</v>
      </c>
      <c r="N64" s="28"/>
      <c r="O64" s="16"/>
      <c r="P64" s="28">
        <v>5</v>
      </c>
      <c r="Q64" s="28">
        <v>5</v>
      </c>
      <c r="R64" s="28">
        <v>4</v>
      </c>
      <c r="S64" s="28">
        <v>3</v>
      </c>
      <c r="T64" s="28">
        <v>5</v>
      </c>
      <c r="U64" s="16"/>
      <c r="V64" s="16"/>
      <c r="W64" s="28">
        <v>2</v>
      </c>
      <c r="X64" s="28">
        <v>2</v>
      </c>
      <c r="Y64" s="28">
        <v>3</v>
      </c>
      <c r="Z64" s="16"/>
      <c r="AA64" s="28">
        <v>4</v>
      </c>
      <c r="AB64" s="16"/>
      <c r="AC64" s="28">
        <v>5</v>
      </c>
      <c r="AD64" s="28">
        <v>3</v>
      </c>
      <c r="AE64" s="28">
        <v>4</v>
      </c>
      <c r="AF64" s="16"/>
      <c r="AG64" s="16"/>
    </row>
    <row r="65" spans="1:33" x14ac:dyDescent="0.35">
      <c r="A65" s="16"/>
      <c r="B65" s="28" t="s">
        <v>161</v>
      </c>
      <c r="C65" s="16"/>
      <c r="D65" s="16"/>
      <c r="E65" s="28">
        <v>3</v>
      </c>
      <c r="F65" s="28">
        <v>4</v>
      </c>
      <c r="G65" s="28">
        <v>4</v>
      </c>
      <c r="H65" s="16"/>
      <c r="I65" s="16"/>
      <c r="J65" s="16"/>
      <c r="K65" s="28">
        <v>2</v>
      </c>
      <c r="L65" s="28">
        <v>2</v>
      </c>
      <c r="M65" s="28">
        <v>3</v>
      </c>
      <c r="N65" s="28"/>
      <c r="O65" s="16"/>
      <c r="P65" s="28">
        <v>3</v>
      </c>
      <c r="Q65" s="28">
        <v>5</v>
      </c>
      <c r="R65" s="28">
        <v>4</v>
      </c>
      <c r="S65" s="28">
        <v>3</v>
      </c>
      <c r="T65" s="28">
        <v>5</v>
      </c>
      <c r="U65" s="16"/>
      <c r="V65" s="16"/>
      <c r="W65" s="28">
        <v>3</v>
      </c>
      <c r="X65" s="28">
        <v>4</v>
      </c>
      <c r="Y65" s="28">
        <v>4</v>
      </c>
      <c r="Z65" s="16"/>
      <c r="AA65" s="28">
        <v>5</v>
      </c>
      <c r="AB65" s="16"/>
      <c r="AC65" s="28">
        <v>5</v>
      </c>
      <c r="AD65" s="28">
        <v>4</v>
      </c>
      <c r="AE65" s="28">
        <v>4</v>
      </c>
      <c r="AF65" s="16"/>
      <c r="AG65" s="16"/>
    </row>
    <row r="66" spans="1:33" x14ac:dyDescent="0.35">
      <c r="A66" s="16"/>
      <c r="B66" s="28" t="s">
        <v>161</v>
      </c>
      <c r="C66" s="16"/>
      <c r="D66" s="16"/>
      <c r="E66" s="28">
        <v>5</v>
      </c>
      <c r="F66" s="28">
        <v>5</v>
      </c>
      <c r="G66" s="28">
        <v>1</v>
      </c>
      <c r="H66" s="28" t="s">
        <v>86</v>
      </c>
      <c r="I66" s="16"/>
      <c r="J66" s="16"/>
      <c r="K66" s="28">
        <v>5</v>
      </c>
      <c r="L66" s="28">
        <v>5</v>
      </c>
      <c r="M66" s="28">
        <v>1</v>
      </c>
      <c r="N66" s="28"/>
      <c r="O66" s="16"/>
      <c r="P66" s="28">
        <v>1</v>
      </c>
      <c r="Q66" s="28">
        <v>5</v>
      </c>
      <c r="R66" s="28">
        <v>3</v>
      </c>
      <c r="S66" s="28">
        <v>1</v>
      </c>
      <c r="T66" s="28">
        <v>3</v>
      </c>
      <c r="U66" s="16"/>
      <c r="V66" s="16"/>
      <c r="W66" s="28">
        <v>3</v>
      </c>
      <c r="X66" s="28">
        <v>3</v>
      </c>
      <c r="Y66" s="28">
        <v>1</v>
      </c>
      <c r="Z66" s="16"/>
      <c r="AA66" s="28">
        <v>1</v>
      </c>
      <c r="AB66" s="16"/>
      <c r="AC66" s="28">
        <v>1</v>
      </c>
      <c r="AD66" s="28">
        <v>1</v>
      </c>
      <c r="AE66" s="28">
        <v>1</v>
      </c>
      <c r="AF66" s="16"/>
      <c r="AG66" s="16"/>
    </row>
    <row r="67" spans="1:33" x14ac:dyDescent="0.35">
      <c r="A67" s="16"/>
      <c r="B67" s="28" t="s">
        <v>161</v>
      </c>
      <c r="C67" s="16"/>
      <c r="D67" s="16"/>
      <c r="E67" s="28">
        <v>4</v>
      </c>
      <c r="F67" s="28">
        <v>4</v>
      </c>
      <c r="G67" s="28">
        <v>3</v>
      </c>
      <c r="H67" s="16"/>
      <c r="I67" s="16"/>
      <c r="J67" s="16"/>
      <c r="K67" s="28">
        <v>1</v>
      </c>
      <c r="L67" s="28">
        <v>1</v>
      </c>
      <c r="M67" s="28">
        <v>1</v>
      </c>
      <c r="N67" s="28"/>
      <c r="O67" s="16"/>
      <c r="P67" s="28">
        <v>3</v>
      </c>
      <c r="Q67" s="28">
        <v>5</v>
      </c>
      <c r="R67" s="28">
        <v>4</v>
      </c>
      <c r="S67" s="28">
        <v>2</v>
      </c>
      <c r="T67" s="28">
        <v>4</v>
      </c>
      <c r="U67" s="16"/>
      <c r="V67" s="16"/>
      <c r="W67" s="28">
        <v>5</v>
      </c>
      <c r="X67" s="28">
        <v>5</v>
      </c>
      <c r="Y67" s="28">
        <v>3</v>
      </c>
      <c r="Z67" s="16"/>
      <c r="AA67" s="28">
        <v>3</v>
      </c>
      <c r="AB67" s="16"/>
      <c r="AC67" s="28">
        <v>3</v>
      </c>
      <c r="AD67" s="28">
        <v>3</v>
      </c>
      <c r="AE67" s="28">
        <v>4</v>
      </c>
      <c r="AF67" s="16"/>
      <c r="AG67" s="16"/>
    </row>
    <row r="68" spans="1:33" x14ac:dyDescent="0.35">
      <c r="A68" s="16"/>
      <c r="B68" s="28" t="s">
        <v>161</v>
      </c>
      <c r="C68" s="16"/>
      <c r="D68" s="16"/>
      <c r="E68" s="28">
        <v>5</v>
      </c>
      <c r="F68" s="28">
        <v>5</v>
      </c>
      <c r="G68" s="28">
        <v>5</v>
      </c>
      <c r="H68" s="28" t="s">
        <v>210</v>
      </c>
      <c r="I68" s="16"/>
      <c r="J68" s="16"/>
      <c r="K68" s="28">
        <v>4</v>
      </c>
      <c r="L68" s="28">
        <v>3</v>
      </c>
      <c r="M68" s="28">
        <v>4</v>
      </c>
      <c r="N68" s="28"/>
      <c r="O68" s="16"/>
      <c r="P68" s="28">
        <v>5</v>
      </c>
      <c r="Q68" s="28">
        <v>5</v>
      </c>
      <c r="R68" s="28">
        <v>5</v>
      </c>
      <c r="S68" s="28">
        <v>4</v>
      </c>
      <c r="T68" s="28">
        <v>5</v>
      </c>
      <c r="U68" s="16"/>
      <c r="V68" s="16"/>
      <c r="W68" s="28">
        <v>4</v>
      </c>
      <c r="X68" s="28">
        <v>5</v>
      </c>
      <c r="Y68" s="28">
        <v>4</v>
      </c>
      <c r="Z68" s="16"/>
      <c r="AA68" s="28">
        <v>3</v>
      </c>
      <c r="AB68" s="16"/>
      <c r="AC68" s="28">
        <v>4</v>
      </c>
      <c r="AD68" s="28">
        <v>4</v>
      </c>
      <c r="AE68" s="28">
        <v>4</v>
      </c>
      <c r="AF68" s="16"/>
      <c r="AG68" s="16"/>
    </row>
    <row r="69" spans="1:33" x14ac:dyDescent="0.35">
      <c r="A69" s="16"/>
      <c r="B69" s="28" t="s">
        <v>161</v>
      </c>
      <c r="C69" s="16"/>
      <c r="D69" s="16"/>
      <c r="E69" s="28">
        <v>5</v>
      </c>
      <c r="F69" s="28">
        <v>5</v>
      </c>
      <c r="G69" s="28">
        <v>5</v>
      </c>
      <c r="H69" s="28" t="s">
        <v>86</v>
      </c>
      <c r="I69" s="16"/>
      <c r="J69" s="16"/>
      <c r="K69" s="28">
        <v>4</v>
      </c>
      <c r="L69" s="28">
        <v>2</v>
      </c>
      <c r="M69" s="28">
        <v>4</v>
      </c>
      <c r="N69" s="28"/>
      <c r="O69" s="16"/>
      <c r="P69" s="28">
        <v>5</v>
      </c>
      <c r="Q69" s="28">
        <v>5</v>
      </c>
      <c r="R69" s="28">
        <v>5</v>
      </c>
      <c r="S69" s="28">
        <v>2</v>
      </c>
      <c r="T69" s="28">
        <v>5</v>
      </c>
      <c r="U69" s="16"/>
      <c r="V69" s="16"/>
      <c r="W69" s="28">
        <v>4</v>
      </c>
      <c r="X69" s="28">
        <v>4</v>
      </c>
      <c r="Y69" s="28">
        <v>4</v>
      </c>
      <c r="Z69" s="16"/>
      <c r="AA69" s="28">
        <v>3</v>
      </c>
      <c r="AB69" s="16"/>
      <c r="AC69" s="28">
        <v>4</v>
      </c>
      <c r="AD69" s="28">
        <v>4</v>
      </c>
      <c r="AE69" s="28">
        <v>4</v>
      </c>
      <c r="AF69" s="16"/>
      <c r="AG69" s="16"/>
    </row>
    <row r="70" spans="1:33" x14ac:dyDescent="0.35">
      <c r="A70" s="16"/>
      <c r="B70" s="28" t="s">
        <v>162</v>
      </c>
      <c r="C70" s="16"/>
      <c r="D70" s="16"/>
      <c r="E70" s="28">
        <v>5</v>
      </c>
      <c r="F70" s="28">
        <v>4</v>
      </c>
      <c r="G70" s="28">
        <v>5</v>
      </c>
      <c r="H70" s="28" t="s">
        <v>86</v>
      </c>
      <c r="I70" s="16"/>
      <c r="J70" s="16"/>
      <c r="K70" s="28">
        <v>3</v>
      </c>
      <c r="L70" s="28">
        <v>3</v>
      </c>
      <c r="M70" s="28">
        <v>2</v>
      </c>
      <c r="N70" s="28"/>
      <c r="O70" s="16"/>
      <c r="P70" s="28">
        <v>5</v>
      </c>
      <c r="Q70" s="28">
        <v>5</v>
      </c>
      <c r="R70" s="28">
        <v>3</v>
      </c>
      <c r="S70" s="28">
        <v>4</v>
      </c>
      <c r="T70" s="28">
        <v>5</v>
      </c>
      <c r="U70" s="16"/>
      <c r="V70" s="16"/>
      <c r="W70" s="28">
        <v>5</v>
      </c>
      <c r="X70" s="28">
        <v>5</v>
      </c>
      <c r="Y70" s="28">
        <v>5</v>
      </c>
      <c r="Z70" s="16"/>
      <c r="AA70" s="28">
        <v>5</v>
      </c>
      <c r="AB70" s="16"/>
      <c r="AC70" s="28">
        <v>5</v>
      </c>
      <c r="AD70" s="28">
        <v>5</v>
      </c>
      <c r="AE70" s="28">
        <v>5</v>
      </c>
      <c r="AF70" s="16"/>
      <c r="AG70" s="16"/>
    </row>
    <row r="71" spans="1:33" x14ac:dyDescent="0.35">
      <c r="A71" s="16"/>
      <c r="B71" s="28" t="s">
        <v>163</v>
      </c>
      <c r="C71" s="16"/>
      <c r="D71" s="16"/>
      <c r="E71" s="28">
        <v>3</v>
      </c>
      <c r="F71" s="28">
        <v>5</v>
      </c>
      <c r="G71" s="28">
        <v>5</v>
      </c>
      <c r="H71" s="28" t="s">
        <v>211</v>
      </c>
      <c r="I71" s="16"/>
      <c r="J71" s="16"/>
      <c r="K71" s="28">
        <v>3</v>
      </c>
      <c r="L71" s="28">
        <v>1</v>
      </c>
      <c r="M71" s="28">
        <v>1</v>
      </c>
      <c r="N71" s="28"/>
      <c r="O71" s="16"/>
      <c r="P71" s="28">
        <v>3</v>
      </c>
      <c r="Q71" s="28">
        <v>5</v>
      </c>
      <c r="R71" s="28">
        <v>2</v>
      </c>
      <c r="S71" s="28">
        <v>2</v>
      </c>
      <c r="T71" s="28">
        <v>5</v>
      </c>
      <c r="U71" s="16"/>
      <c r="V71" s="16"/>
      <c r="W71" s="28">
        <v>3</v>
      </c>
      <c r="X71" s="28">
        <v>4</v>
      </c>
      <c r="Y71" s="28">
        <v>1</v>
      </c>
      <c r="Z71" s="16"/>
      <c r="AA71" s="28">
        <v>3</v>
      </c>
      <c r="AB71" s="16"/>
      <c r="AC71" s="28">
        <v>4</v>
      </c>
      <c r="AD71" s="28">
        <v>1</v>
      </c>
      <c r="AE71" s="28">
        <v>1</v>
      </c>
      <c r="AF71" s="16"/>
      <c r="AG71" s="16"/>
    </row>
    <row r="72" spans="1:33" x14ac:dyDescent="0.35">
      <c r="A72" s="16"/>
      <c r="B72" s="28" t="s">
        <v>164</v>
      </c>
      <c r="C72" s="16"/>
      <c r="D72" s="16"/>
      <c r="E72" s="28">
        <v>3</v>
      </c>
      <c r="F72" s="28">
        <v>3</v>
      </c>
      <c r="G72" s="28">
        <v>3</v>
      </c>
      <c r="H72" s="16"/>
      <c r="I72" s="16"/>
      <c r="J72" s="16"/>
      <c r="K72" s="28">
        <v>3</v>
      </c>
      <c r="L72" s="28">
        <v>3</v>
      </c>
      <c r="M72" s="28">
        <v>2</v>
      </c>
      <c r="N72" s="28"/>
      <c r="O72" s="16"/>
      <c r="P72" s="28">
        <v>3</v>
      </c>
      <c r="Q72" s="28">
        <v>3</v>
      </c>
      <c r="R72" s="28">
        <v>3</v>
      </c>
      <c r="S72" s="28">
        <v>3</v>
      </c>
      <c r="T72" s="28">
        <v>5</v>
      </c>
      <c r="U72" s="16"/>
      <c r="V72" s="16"/>
      <c r="W72" s="28">
        <v>4</v>
      </c>
      <c r="X72" s="28">
        <v>3</v>
      </c>
      <c r="Y72" s="28">
        <v>3</v>
      </c>
      <c r="Z72" s="16"/>
      <c r="AA72" s="28">
        <v>3</v>
      </c>
      <c r="AB72" s="16"/>
      <c r="AC72" s="28">
        <v>3</v>
      </c>
      <c r="AD72" s="28">
        <v>3</v>
      </c>
      <c r="AE72" s="28">
        <v>3</v>
      </c>
      <c r="AF72" s="16"/>
      <c r="AG72" s="16"/>
    </row>
    <row r="73" spans="1:33" x14ac:dyDescent="0.3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</row>
    <row r="74" spans="1:33" x14ac:dyDescent="0.3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</row>
    <row r="75" spans="1:33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</row>
    <row r="76" spans="1:33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</row>
    <row r="77" spans="1:33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</row>
    <row r="78" spans="1:33" x14ac:dyDescent="0.3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</row>
    <row r="79" spans="1:33" x14ac:dyDescent="0.35">
      <c r="A79" s="16"/>
      <c r="B79" s="21" t="s">
        <v>271</v>
      </c>
      <c r="C79" s="21"/>
      <c r="D79" s="21"/>
      <c r="E79" s="16"/>
      <c r="F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</row>
    <row r="80" spans="1:33" x14ac:dyDescent="0.35">
      <c r="A80" s="16"/>
      <c r="B80" s="88" t="s">
        <v>392</v>
      </c>
      <c r="C80" s="87"/>
      <c r="D80" s="87"/>
      <c r="E80" s="87"/>
      <c r="F80" s="87"/>
      <c r="G80" s="98">
        <f>CORREL(E7:E72,W7:W72)</f>
        <v>0.56961046929903358</v>
      </c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</row>
    <row r="81" spans="1:33" ht="15.5" customHeight="1" x14ac:dyDescent="0.35">
      <c r="A81" s="16"/>
      <c r="B81" s="88" t="s">
        <v>267</v>
      </c>
      <c r="C81" s="87"/>
      <c r="D81" s="87"/>
      <c r="E81" s="87"/>
      <c r="F81" s="87"/>
      <c r="G81" s="96">
        <f>CORREL(F7:F72,W7:W72)</f>
        <v>0.56033038962323378</v>
      </c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</row>
    <row r="82" spans="1:33" x14ac:dyDescent="0.35">
      <c r="A82" s="16"/>
      <c r="B82" s="89" t="s">
        <v>268</v>
      </c>
      <c r="C82" s="35"/>
      <c r="D82" s="35"/>
      <c r="E82" s="35"/>
      <c r="F82" s="35"/>
      <c r="G82" s="97">
        <f>CORREL(G7:G72,W7:W72)</f>
        <v>0.44792101091175757</v>
      </c>
      <c r="J82" s="16"/>
      <c r="K82" s="16"/>
      <c r="L82" s="16" t="s">
        <v>274</v>
      </c>
      <c r="M82" s="16" t="s">
        <v>233</v>
      </c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</row>
    <row r="83" spans="1:33" x14ac:dyDescent="0.35">
      <c r="L83" s="16" t="s">
        <v>275</v>
      </c>
      <c r="M83" s="16" t="s">
        <v>143</v>
      </c>
      <c r="N83" s="16"/>
      <c r="O83" s="16"/>
      <c r="P83" s="16"/>
      <c r="Q83" s="16"/>
      <c r="R83" s="16"/>
      <c r="S83" s="16"/>
      <c r="T83" s="16"/>
    </row>
    <row r="84" spans="1:33" x14ac:dyDescent="0.35">
      <c r="B84" s="88" t="s">
        <v>393</v>
      </c>
      <c r="C84" s="87"/>
      <c r="D84" s="87"/>
      <c r="E84" s="87"/>
      <c r="F84" s="87"/>
      <c r="G84" s="92">
        <f>CORREL(E7:E72, X7:X72)</f>
        <v>0.55113857077362638</v>
      </c>
      <c r="L84" s="16" t="s">
        <v>276</v>
      </c>
      <c r="M84" s="16" t="s">
        <v>144</v>
      </c>
      <c r="N84" s="16"/>
      <c r="O84" s="16"/>
      <c r="P84" s="16"/>
      <c r="Q84" s="16"/>
      <c r="R84" s="16"/>
      <c r="S84" s="16"/>
      <c r="T84" s="16"/>
    </row>
    <row r="85" spans="1:33" x14ac:dyDescent="0.35">
      <c r="B85" s="88" t="s">
        <v>269</v>
      </c>
      <c r="C85" s="87"/>
      <c r="D85" s="87"/>
      <c r="E85" s="87"/>
      <c r="F85" s="87"/>
      <c r="G85" s="90">
        <f>CORREL(F7:F72,X7:X72)</f>
        <v>0.53448562021315305</v>
      </c>
      <c r="L85" s="16"/>
      <c r="M85" s="16"/>
      <c r="N85" s="16"/>
      <c r="O85" s="16"/>
      <c r="P85" s="16"/>
      <c r="Q85" s="16"/>
      <c r="R85" s="16"/>
      <c r="S85" s="16"/>
      <c r="T85" s="16"/>
    </row>
    <row r="86" spans="1:33" x14ac:dyDescent="0.35">
      <c r="B86" s="89" t="s">
        <v>270</v>
      </c>
      <c r="C86" s="35"/>
      <c r="D86" s="35"/>
      <c r="E86" s="35"/>
      <c r="F86" s="35"/>
      <c r="G86" s="91">
        <f>CORREL(G7:G72,X7:X72)</f>
        <v>0.41993854135283637</v>
      </c>
    </row>
    <row r="88" spans="1:33" x14ac:dyDescent="0.35">
      <c r="B88" s="88" t="s">
        <v>394</v>
      </c>
      <c r="C88" s="87"/>
      <c r="D88" s="87"/>
      <c r="E88" s="87"/>
      <c r="F88" s="87"/>
      <c r="G88" s="90">
        <f>CORREL(E7:E72,Y7:Y72)</f>
        <v>0.37420107965998883</v>
      </c>
    </row>
    <row r="89" spans="1:33" x14ac:dyDescent="0.35">
      <c r="B89" s="88" t="s">
        <v>272</v>
      </c>
      <c r="C89" s="87"/>
      <c r="D89" s="87"/>
      <c r="E89" s="87"/>
      <c r="F89" s="87"/>
      <c r="G89" s="90">
        <f>CORREL(F7:F72,Y7:Y72)</f>
        <v>0.3140531899433221</v>
      </c>
    </row>
    <row r="90" spans="1:33" x14ac:dyDescent="0.35">
      <c r="B90" s="89" t="s">
        <v>273</v>
      </c>
      <c r="C90" s="35"/>
      <c r="D90" s="35"/>
      <c r="E90" s="35"/>
      <c r="F90" s="35"/>
      <c r="G90" s="93">
        <f>CORREL(G7:G72,Y7:Y72)</f>
        <v>0.4109317810928208</v>
      </c>
    </row>
    <row r="93" spans="1:33" x14ac:dyDescent="0.35">
      <c r="B93" s="52" t="s">
        <v>277</v>
      </c>
      <c r="C93" s="52"/>
      <c r="D93" s="52"/>
      <c r="E93" s="52"/>
      <c r="F93" s="16"/>
      <c r="G93" s="16"/>
      <c r="H93" s="16"/>
    </row>
    <row r="94" spans="1:33" x14ac:dyDescent="0.35">
      <c r="B94" s="16"/>
      <c r="C94" s="16"/>
      <c r="D94" s="16"/>
      <c r="E94" s="16"/>
      <c r="F94" s="16"/>
      <c r="G94" s="16"/>
      <c r="H94" s="16"/>
    </row>
    <row r="95" spans="1:33" x14ac:dyDescent="0.35">
      <c r="B95" s="88" t="s">
        <v>278</v>
      </c>
      <c r="C95" s="87"/>
      <c r="D95" s="87"/>
      <c r="E95" s="87"/>
      <c r="F95" s="87"/>
      <c r="G95" s="87"/>
      <c r="H95" s="90">
        <f>CORREL(K7:K72,W7:W72)</f>
        <v>0.23778975755572856</v>
      </c>
    </row>
    <row r="96" spans="1:33" x14ac:dyDescent="0.35">
      <c r="B96" s="88" t="s">
        <v>279</v>
      </c>
      <c r="C96" s="87"/>
      <c r="D96" s="87"/>
      <c r="E96" s="87"/>
      <c r="F96" s="87"/>
      <c r="G96" s="87"/>
      <c r="H96" s="90">
        <f>CORREL(L7:L72,W7:W72)</f>
        <v>0.13964097893863031</v>
      </c>
    </row>
    <row r="97" spans="2:8" x14ac:dyDescent="0.35">
      <c r="B97" s="89" t="s">
        <v>280</v>
      </c>
      <c r="C97" s="35"/>
      <c r="D97" s="35"/>
      <c r="E97" s="35"/>
      <c r="F97" s="35"/>
      <c r="G97" s="35"/>
      <c r="H97" s="93">
        <f>CORREL(M7:M72,W7:W72)</f>
        <v>0.28700125165811874</v>
      </c>
    </row>
    <row r="98" spans="2:8" x14ac:dyDescent="0.35">
      <c r="B98" s="16"/>
      <c r="C98" s="16"/>
      <c r="D98" s="16"/>
      <c r="E98" s="16"/>
      <c r="F98" s="16"/>
      <c r="G98" s="16"/>
      <c r="H98" s="16"/>
    </row>
    <row r="99" spans="2:8" x14ac:dyDescent="0.35">
      <c r="B99" s="88" t="s">
        <v>281</v>
      </c>
      <c r="C99" s="87"/>
      <c r="D99" s="87"/>
      <c r="E99" s="87"/>
      <c r="F99" s="87"/>
      <c r="G99" s="87"/>
      <c r="H99" s="90">
        <f>CORREL(K7:K72,X7:X72)</f>
        <v>0.13139254112898177</v>
      </c>
    </row>
    <row r="100" spans="2:8" x14ac:dyDescent="0.35">
      <c r="B100" s="88" t="s">
        <v>282</v>
      </c>
      <c r="C100" s="87"/>
      <c r="D100" s="87"/>
      <c r="E100" s="87"/>
      <c r="F100" s="87"/>
      <c r="G100" s="87"/>
      <c r="H100" s="90">
        <f>CORREL(L7:L72, X7:X72)</f>
        <v>4.4076739890086439E-2</v>
      </c>
    </row>
    <row r="101" spans="2:8" x14ac:dyDescent="0.35">
      <c r="B101" s="89" t="s">
        <v>283</v>
      </c>
      <c r="C101" s="35"/>
      <c r="D101" s="35"/>
      <c r="E101" s="35"/>
      <c r="F101" s="35"/>
      <c r="G101" s="35"/>
      <c r="H101" s="93">
        <f>CORREL(M7:M72,X7:X72)</f>
        <v>0.33038779657985851</v>
      </c>
    </row>
    <row r="102" spans="2:8" x14ac:dyDescent="0.35">
      <c r="B102" s="16"/>
      <c r="C102" s="16"/>
      <c r="D102" s="16"/>
      <c r="E102" s="16"/>
      <c r="F102" s="16"/>
      <c r="G102" s="16"/>
      <c r="H102" s="16"/>
    </row>
    <row r="103" spans="2:8" x14ac:dyDescent="0.35">
      <c r="B103" s="88" t="s">
        <v>284</v>
      </c>
      <c r="C103" s="87"/>
      <c r="D103" s="87"/>
      <c r="E103" s="87"/>
      <c r="F103" s="87"/>
      <c r="G103" s="87"/>
      <c r="H103" s="90">
        <f>CORREL(K7:K72,Y7:Y72)</f>
        <v>0.22969496887537602</v>
      </c>
    </row>
    <row r="104" spans="2:8" x14ac:dyDescent="0.35">
      <c r="B104" s="88" t="s">
        <v>285</v>
      </c>
      <c r="C104" s="87"/>
      <c r="D104" s="87"/>
      <c r="E104" s="87"/>
      <c r="F104" s="87"/>
      <c r="G104" s="87"/>
      <c r="H104" s="90">
        <f>CORREL(L7:L72,Y7:Y72)</f>
        <v>0.24043777248272921</v>
      </c>
    </row>
    <row r="105" spans="2:8" x14ac:dyDescent="0.35">
      <c r="B105" s="89" t="s">
        <v>286</v>
      </c>
      <c r="C105" s="35"/>
      <c r="D105" s="35"/>
      <c r="E105" s="35"/>
      <c r="F105" s="35"/>
      <c r="G105" s="35"/>
      <c r="H105" s="93">
        <f>CORREL(M7:M72,Y7:Y72)</f>
        <v>0.3696134392659936</v>
      </c>
    </row>
    <row r="108" spans="2:8" x14ac:dyDescent="0.35">
      <c r="B108" s="53" t="s">
        <v>287</v>
      </c>
      <c r="C108" s="53"/>
      <c r="D108" s="53"/>
      <c r="E108" s="53"/>
      <c r="F108" s="16"/>
    </row>
    <row r="109" spans="2:8" x14ac:dyDescent="0.35">
      <c r="B109" s="16"/>
      <c r="C109" s="16"/>
      <c r="D109" s="16"/>
      <c r="E109" s="16"/>
      <c r="F109" s="16"/>
    </row>
    <row r="110" spans="2:8" x14ac:dyDescent="0.35">
      <c r="B110" s="88" t="s">
        <v>288</v>
      </c>
      <c r="C110" s="87"/>
      <c r="D110" s="87"/>
      <c r="E110" s="87"/>
      <c r="F110" s="90">
        <f>CORREL(P7:P72,W7:W72)</f>
        <v>0.49435494260042234</v>
      </c>
    </row>
    <row r="111" spans="2:8" x14ac:dyDescent="0.35">
      <c r="B111" s="88" t="s">
        <v>289</v>
      </c>
      <c r="C111" s="87"/>
      <c r="D111" s="87"/>
      <c r="E111" s="87"/>
      <c r="F111" s="90">
        <f>CORREL(Q7:Q72,W7:W72)</f>
        <v>0.16629588385661964</v>
      </c>
    </row>
    <row r="112" spans="2:8" x14ac:dyDescent="0.35">
      <c r="B112" s="88" t="s">
        <v>290</v>
      </c>
      <c r="C112" s="87"/>
      <c r="D112" s="87"/>
      <c r="E112" s="87"/>
      <c r="F112" s="92">
        <f>CORREL(R7:R72,W7:W72)</f>
        <v>0.51830059059486999</v>
      </c>
    </row>
    <row r="113" spans="2:12" x14ac:dyDescent="0.35">
      <c r="B113" s="88" t="s">
        <v>291</v>
      </c>
      <c r="C113" s="87"/>
      <c r="D113" s="87"/>
      <c r="E113" s="87"/>
      <c r="F113" s="90">
        <f>CORREL(S7:S72,W7:W72)</f>
        <v>0.39577854744092289</v>
      </c>
    </row>
    <row r="114" spans="2:12" x14ac:dyDescent="0.35">
      <c r="B114" s="89" t="s">
        <v>292</v>
      </c>
      <c r="C114" s="35"/>
      <c r="D114" s="35"/>
      <c r="E114" s="35"/>
      <c r="F114" s="91">
        <f>CORREL(T7:T72,W7:W72)</f>
        <v>0.40850822778425594</v>
      </c>
    </row>
    <row r="115" spans="2:12" x14ac:dyDescent="0.35">
      <c r="B115" s="16"/>
      <c r="C115" s="16"/>
      <c r="D115" s="16"/>
      <c r="E115" s="16"/>
      <c r="F115" s="16"/>
    </row>
    <row r="116" spans="2:12" x14ac:dyDescent="0.35">
      <c r="B116" s="88" t="s">
        <v>293</v>
      </c>
      <c r="C116" s="87"/>
      <c r="D116" s="87"/>
      <c r="E116" s="87"/>
      <c r="F116" s="90">
        <f>CORREL(P7:P72,X7:X72)</f>
        <v>0.44259817226684761</v>
      </c>
    </row>
    <row r="117" spans="2:12" x14ac:dyDescent="0.35">
      <c r="B117" s="88" t="s">
        <v>294</v>
      </c>
      <c r="C117" s="87"/>
      <c r="D117" s="87"/>
      <c r="E117" s="87"/>
      <c r="F117" s="90">
        <f>CORREL(Q7:Q72,X7:X72)</f>
        <v>0.21252818308766669</v>
      </c>
    </row>
    <row r="118" spans="2:12" x14ac:dyDescent="0.35">
      <c r="B118" s="88" t="s">
        <v>295</v>
      </c>
      <c r="C118" s="87"/>
      <c r="D118" s="87"/>
      <c r="E118" s="87"/>
      <c r="F118" s="92">
        <f>CORREL(R7:R72,X7:X72)</f>
        <v>0.62555588664314443</v>
      </c>
    </row>
    <row r="119" spans="2:12" x14ac:dyDescent="0.35">
      <c r="B119" s="88" t="s">
        <v>296</v>
      </c>
      <c r="C119" s="87"/>
      <c r="D119" s="87"/>
      <c r="E119" s="87"/>
      <c r="F119" s="90">
        <f>CORREL(S7:S72,X7:X72)</f>
        <v>0.41072226848190152</v>
      </c>
      <c r="L119" s="16"/>
    </row>
    <row r="120" spans="2:12" x14ac:dyDescent="0.35">
      <c r="B120" s="89" t="s">
        <v>297</v>
      </c>
      <c r="C120" s="35"/>
      <c r="D120" s="35"/>
      <c r="E120" s="35"/>
      <c r="F120" s="91">
        <f>CORREL(T7:T72,X7:X72)</f>
        <v>0.45440636980557841</v>
      </c>
    </row>
    <row r="121" spans="2:12" x14ac:dyDescent="0.35">
      <c r="B121" s="16"/>
      <c r="C121" s="16"/>
      <c r="D121" s="16"/>
      <c r="E121" s="16"/>
      <c r="F121" s="16"/>
    </row>
    <row r="122" spans="2:12" x14ac:dyDescent="0.35">
      <c r="B122" s="88" t="s">
        <v>298</v>
      </c>
      <c r="C122" s="87"/>
      <c r="D122" s="87"/>
      <c r="E122" s="87"/>
      <c r="F122" s="90">
        <f>CORREL(P7:P72,Y7:Y72)</f>
        <v>0.3965659487296665</v>
      </c>
    </row>
    <row r="123" spans="2:12" x14ac:dyDescent="0.35">
      <c r="B123" s="88" t="s">
        <v>299</v>
      </c>
      <c r="C123" s="87"/>
      <c r="D123" s="87"/>
      <c r="E123" s="87"/>
      <c r="F123" s="90">
        <f>CORREL(Q7:Q72,Y7:Y72)</f>
        <v>0.15945700624486681</v>
      </c>
    </row>
    <row r="124" spans="2:12" x14ac:dyDescent="0.35">
      <c r="B124" s="88" t="s">
        <v>300</v>
      </c>
      <c r="C124" s="87"/>
      <c r="D124" s="87"/>
      <c r="E124" s="87"/>
      <c r="F124" s="90">
        <f>CORREL(R7:R72,Y7:Y72)</f>
        <v>0.49115297444051242</v>
      </c>
    </row>
    <row r="125" spans="2:12" x14ac:dyDescent="0.35">
      <c r="B125" s="88" t="s">
        <v>301</v>
      </c>
      <c r="C125" s="87"/>
      <c r="D125" s="87"/>
      <c r="E125" s="87"/>
      <c r="F125" s="92">
        <f>CORREL(S7:S72,Y7:Y72)</f>
        <v>0.49126568058011194</v>
      </c>
    </row>
    <row r="126" spans="2:12" x14ac:dyDescent="0.35">
      <c r="B126" s="89" t="s">
        <v>302</v>
      </c>
      <c r="C126" s="35"/>
      <c r="D126" s="35"/>
      <c r="E126" s="35"/>
      <c r="F126" s="91">
        <f>CORREL(T7:T72,Y7:Y72)</f>
        <v>0.35834886826656964</v>
      </c>
    </row>
    <row r="129" spans="2:12" x14ac:dyDescent="0.35">
      <c r="B129" s="24" t="s">
        <v>304</v>
      </c>
      <c r="C129" s="24"/>
      <c r="D129" s="24"/>
      <c r="E129" s="16"/>
      <c r="F129" s="16"/>
    </row>
    <row r="130" spans="2:12" x14ac:dyDescent="0.35">
      <c r="B130" s="88" t="s">
        <v>305</v>
      </c>
      <c r="C130" s="87"/>
      <c r="D130" s="87"/>
      <c r="E130" s="87"/>
      <c r="F130" s="90">
        <f>CORREL(AA7:AA72,W7:W72)</f>
        <v>0.52232570763029906</v>
      </c>
    </row>
    <row r="131" spans="2:12" x14ac:dyDescent="0.35">
      <c r="B131" s="88" t="s">
        <v>306</v>
      </c>
      <c r="C131" s="87"/>
      <c r="D131" s="87"/>
      <c r="E131" s="87"/>
      <c r="F131" s="90">
        <f>CORREL(AA7:AA72,X7:X72)</f>
        <v>0.43731905363822449</v>
      </c>
    </row>
    <row r="132" spans="2:12" x14ac:dyDescent="0.35">
      <c r="B132" s="89" t="s">
        <v>307</v>
      </c>
      <c r="C132" s="35"/>
      <c r="D132" s="35"/>
      <c r="E132" s="35"/>
      <c r="F132" s="93">
        <f>CORREL(AA7:AA72,Y7:Y72)</f>
        <v>0.57348028809319496</v>
      </c>
    </row>
    <row r="133" spans="2:12" x14ac:dyDescent="0.35">
      <c r="B133" s="16"/>
      <c r="C133" s="16"/>
      <c r="D133" s="16"/>
      <c r="E133" s="16"/>
      <c r="F133" s="16"/>
    </row>
    <row r="134" spans="2:12" x14ac:dyDescent="0.35">
      <c r="B134" s="25" t="s">
        <v>303</v>
      </c>
      <c r="C134" s="25"/>
      <c r="D134" s="25"/>
      <c r="E134" s="25"/>
      <c r="F134" s="16"/>
    </row>
    <row r="135" spans="2:12" x14ac:dyDescent="0.35">
      <c r="B135" s="16"/>
      <c r="C135" s="16"/>
      <c r="D135" s="16"/>
      <c r="E135" s="16"/>
      <c r="F135" s="16"/>
    </row>
    <row r="136" spans="2:12" x14ac:dyDescent="0.35">
      <c r="B136" s="88" t="s">
        <v>308</v>
      </c>
      <c r="C136" s="87"/>
      <c r="D136" s="87"/>
      <c r="E136" s="87"/>
      <c r="F136" s="92">
        <f>CORREL(AC7:AC72,W7:W72)</f>
        <v>0.51705987006853393</v>
      </c>
    </row>
    <row r="137" spans="2:12" x14ac:dyDescent="0.35">
      <c r="B137" s="89" t="s">
        <v>309</v>
      </c>
      <c r="C137" s="35"/>
      <c r="D137" s="35"/>
      <c r="E137" s="35"/>
      <c r="F137" s="91">
        <f>CORREL(AD7:AD72,W7:W72)</f>
        <v>0.44637754810462321</v>
      </c>
    </row>
    <row r="138" spans="2:12" x14ac:dyDescent="0.35">
      <c r="B138" s="16"/>
      <c r="C138" s="16"/>
      <c r="D138" s="16"/>
      <c r="E138" s="16"/>
      <c r="F138" s="16"/>
    </row>
    <row r="139" spans="2:12" x14ac:dyDescent="0.35">
      <c r="B139" s="88" t="s">
        <v>310</v>
      </c>
      <c r="C139" s="87"/>
      <c r="D139" s="87"/>
      <c r="E139" s="87"/>
      <c r="F139" s="92">
        <f>CORREL(AC7:AC72,X7:X72)</f>
        <v>0.48159779509359157</v>
      </c>
    </row>
    <row r="140" spans="2:12" x14ac:dyDescent="0.35">
      <c r="B140" s="89" t="s">
        <v>311</v>
      </c>
      <c r="C140" s="35"/>
      <c r="D140" s="35"/>
      <c r="E140" s="35"/>
      <c r="F140" s="91">
        <f>CORREL(AD7:AD72,X7:X72)</f>
        <v>0.35527585769824666</v>
      </c>
    </row>
    <row r="141" spans="2:12" x14ac:dyDescent="0.35">
      <c r="B141" s="16"/>
      <c r="C141" s="16"/>
      <c r="D141" s="16"/>
      <c r="E141" s="16"/>
      <c r="F141" s="16"/>
    </row>
    <row r="142" spans="2:12" x14ac:dyDescent="0.35">
      <c r="B142" s="88" t="s">
        <v>312</v>
      </c>
      <c r="C142" s="87"/>
      <c r="D142" s="87"/>
      <c r="E142" s="87"/>
      <c r="F142" s="92">
        <f>CORREL(AC7:AC72,Y7:Y72)</f>
        <v>0.51444294325733175</v>
      </c>
      <c r="L142" s="16"/>
    </row>
    <row r="143" spans="2:12" x14ac:dyDescent="0.35">
      <c r="B143" s="89" t="s">
        <v>313</v>
      </c>
      <c r="C143" s="35"/>
      <c r="D143" s="35"/>
      <c r="E143" s="35"/>
      <c r="F143" s="91">
        <f>CORREL(AD7:AD72,Y7:Y72)</f>
        <v>0.5071964311147148</v>
      </c>
      <c r="L143" s="16"/>
    </row>
    <row r="144" spans="2:12" x14ac:dyDescent="0.35">
      <c r="B144" s="16"/>
      <c r="C144" s="16"/>
      <c r="D144" s="16"/>
      <c r="E144" s="16"/>
      <c r="F144" s="16"/>
      <c r="L144" s="16"/>
    </row>
    <row r="145" spans="2:6" x14ac:dyDescent="0.35">
      <c r="B145" s="26" t="s">
        <v>314</v>
      </c>
      <c r="C145" s="26"/>
      <c r="D145" s="26"/>
      <c r="E145" s="16"/>
      <c r="F145" s="16"/>
    </row>
    <row r="146" spans="2:6" x14ac:dyDescent="0.35">
      <c r="B146" s="88" t="s">
        <v>315</v>
      </c>
      <c r="C146" s="87"/>
      <c r="D146" s="87"/>
      <c r="E146" s="87"/>
      <c r="F146" s="90">
        <f>CORREL(AE7:AE72,W7:W72)</f>
        <v>0.45410956951199105</v>
      </c>
    </row>
    <row r="147" spans="2:6" x14ac:dyDescent="0.35">
      <c r="B147" s="88" t="s">
        <v>316</v>
      </c>
      <c r="C147" s="87"/>
      <c r="D147" s="87"/>
      <c r="E147" s="87"/>
      <c r="F147" s="90">
        <f>CORREL(AE7:AE72,X7:X72)</f>
        <v>0.3866221446707982</v>
      </c>
    </row>
    <row r="148" spans="2:6" x14ac:dyDescent="0.35">
      <c r="B148" s="89" t="s">
        <v>317</v>
      </c>
      <c r="C148" s="35"/>
      <c r="D148" s="35"/>
      <c r="E148" s="35"/>
      <c r="F148" s="93">
        <f>CORREL(AE7:AE72,Y7:Y72)</f>
        <v>0.52462049882639328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A779-1B9B-400F-84E7-852DE2F96FC2}">
  <dimension ref="B2:AE258"/>
  <sheetViews>
    <sheetView topLeftCell="A189" zoomScale="69" zoomScaleNormal="69" workbookViewId="0">
      <selection activeCell="J228" sqref="J228"/>
    </sheetView>
  </sheetViews>
  <sheetFormatPr baseColWidth="10" defaultRowHeight="14.5" x14ac:dyDescent="0.35"/>
  <sheetData>
    <row r="2" spans="2:31" x14ac:dyDescent="0.35">
      <c r="B2" s="16"/>
      <c r="C2" s="16"/>
      <c r="D2" s="16"/>
      <c r="E2" s="16"/>
      <c r="F2" s="51" t="s">
        <v>230</v>
      </c>
      <c r="G2" s="51"/>
      <c r="H2" s="16"/>
      <c r="I2" s="16"/>
      <c r="J2" s="16"/>
      <c r="K2" s="16"/>
      <c r="L2" s="52" t="s">
        <v>229</v>
      </c>
      <c r="M2" s="52"/>
      <c r="N2" s="16"/>
      <c r="O2" s="16"/>
      <c r="P2" s="53" t="s">
        <v>228</v>
      </c>
      <c r="Q2" s="53"/>
      <c r="R2" s="16"/>
      <c r="S2" s="16"/>
      <c r="T2" s="16"/>
      <c r="U2" s="16"/>
      <c r="V2" s="16"/>
      <c r="W2" s="24" t="s">
        <v>214</v>
      </c>
      <c r="X2" s="24"/>
      <c r="Y2" s="24"/>
      <c r="Z2" s="24"/>
      <c r="AA2" s="26" t="s">
        <v>215</v>
      </c>
      <c r="AB2" s="26"/>
      <c r="AC2" s="26"/>
      <c r="AD2" s="16"/>
      <c r="AE2" s="16"/>
    </row>
    <row r="3" spans="2:31" x14ac:dyDescent="0.35">
      <c r="B3" s="16" t="s">
        <v>165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</row>
    <row r="4" spans="2:31" x14ac:dyDescent="0.35">
      <c r="B4" s="16"/>
      <c r="C4" s="16"/>
      <c r="D4" s="16"/>
      <c r="E4" s="16" t="s">
        <v>166</v>
      </c>
      <c r="F4" s="16" t="s">
        <v>167</v>
      </c>
      <c r="G4" s="16" t="s">
        <v>168</v>
      </c>
      <c r="H4" s="16" t="s">
        <v>212</v>
      </c>
      <c r="I4" s="16"/>
      <c r="J4" s="16"/>
      <c r="K4" s="16" t="s">
        <v>9</v>
      </c>
      <c r="L4" s="16" t="s">
        <v>14</v>
      </c>
      <c r="M4" s="16" t="s">
        <v>19</v>
      </c>
      <c r="N4" s="16"/>
      <c r="O4" s="16"/>
      <c r="P4" s="16" t="s">
        <v>213</v>
      </c>
      <c r="Q4" s="16" t="s">
        <v>6</v>
      </c>
      <c r="R4" s="16" t="s">
        <v>11</v>
      </c>
      <c r="S4" s="16" t="s">
        <v>137</v>
      </c>
      <c r="T4" s="16" t="s">
        <v>16</v>
      </c>
      <c r="U4" s="16"/>
      <c r="V4" s="16"/>
      <c r="W4" s="16" t="s">
        <v>64</v>
      </c>
      <c r="X4" s="16" t="s">
        <v>66</v>
      </c>
      <c r="Y4" s="16" t="s">
        <v>68</v>
      </c>
      <c r="Z4" s="16"/>
      <c r="AA4" s="16" t="s">
        <v>24</v>
      </c>
      <c r="AB4" s="16"/>
      <c r="AC4" s="51" t="s">
        <v>41</v>
      </c>
      <c r="AD4" s="51" t="s">
        <v>48</v>
      </c>
      <c r="AE4" s="54" t="s">
        <v>60</v>
      </c>
    </row>
    <row r="5" spans="2:31" x14ac:dyDescent="0.35">
      <c r="B5" s="28" t="s">
        <v>156</v>
      </c>
      <c r="C5" s="16"/>
      <c r="D5" s="16"/>
      <c r="E5" s="55">
        <v>3</v>
      </c>
      <c r="F5" s="55">
        <v>1</v>
      </c>
      <c r="G5" s="55">
        <v>3</v>
      </c>
      <c r="H5" s="55" t="s">
        <v>169</v>
      </c>
      <c r="I5" s="16"/>
      <c r="J5" s="16"/>
      <c r="K5" s="28">
        <v>1</v>
      </c>
      <c r="L5" s="28">
        <v>1</v>
      </c>
      <c r="M5" s="28">
        <v>1</v>
      </c>
      <c r="N5" s="28"/>
      <c r="O5" s="16"/>
      <c r="P5" s="56">
        <v>4</v>
      </c>
      <c r="Q5" s="56">
        <v>5</v>
      </c>
      <c r="R5" s="56">
        <v>2</v>
      </c>
      <c r="S5" s="56">
        <v>3</v>
      </c>
      <c r="T5" s="56">
        <v>5</v>
      </c>
      <c r="U5" s="16"/>
      <c r="V5" s="16"/>
      <c r="W5" s="56">
        <v>1</v>
      </c>
      <c r="X5" s="56">
        <v>1</v>
      </c>
      <c r="Y5" s="56">
        <v>2</v>
      </c>
      <c r="Z5" s="16"/>
      <c r="AA5" s="56">
        <v>1</v>
      </c>
      <c r="AB5" s="16"/>
      <c r="AC5" s="56">
        <v>1</v>
      </c>
      <c r="AD5" s="28">
        <v>1</v>
      </c>
      <c r="AE5" s="28">
        <v>1</v>
      </c>
    </row>
    <row r="6" spans="2:31" x14ac:dyDescent="0.35">
      <c r="B6" s="28" t="s">
        <v>157</v>
      </c>
      <c r="C6" s="16"/>
      <c r="D6" s="16"/>
      <c r="E6" s="28">
        <v>5</v>
      </c>
      <c r="F6" s="28">
        <v>5</v>
      </c>
      <c r="G6" s="28">
        <v>1</v>
      </c>
      <c r="H6" s="16"/>
      <c r="I6" s="16"/>
      <c r="J6" s="16"/>
      <c r="K6" s="28">
        <v>5</v>
      </c>
      <c r="L6" s="28">
        <v>5</v>
      </c>
      <c r="M6" s="28">
        <v>2</v>
      </c>
      <c r="N6" s="28"/>
      <c r="O6" s="16"/>
      <c r="P6" s="28">
        <v>3</v>
      </c>
      <c r="Q6" s="28">
        <v>5</v>
      </c>
      <c r="R6" s="28">
        <v>1</v>
      </c>
      <c r="S6" s="28">
        <v>1</v>
      </c>
      <c r="T6" s="28">
        <v>2</v>
      </c>
      <c r="U6" s="16"/>
      <c r="V6" s="16"/>
      <c r="W6" s="28">
        <v>3</v>
      </c>
      <c r="X6" s="28">
        <v>3</v>
      </c>
      <c r="Y6" s="28">
        <v>4</v>
      </c>
      <c r="Z6" s="16"/>
      <c r="AA6" s="28">
        <v>4</v>
      </c>
      <c r="AB6" s="16"/>
      <c r="AC6" s="28">
        <v>3</v>
      </c>
      <c r="AD6" s="28">
        <v>5</v>
      </c>
      <c r="AE6" s="28">
        <v>5</v>
      </c>
    </row>
    <row r="7" spans="2:31" x14ac:dyDescent="0.35">
      <c r="B7" s="28" t="s">
        <v>158</v>
      </c>
      <c r="C7" s="16"/>
      <c r="D7" s="16"/>
      <c r="E7" s="28">
        <v>3</v>
      </c>
      <c r="F7" s="28">
        <v>2</v>
      </c>
      <c r="G7" s="28">
        <v>5</v>
      </c>
      <c r="H7" s="28" t="s">
        <v>86</v>
      </c>
      <c r="I7" s="16"/>
      <c r="J7" s="16"/>
      <c r="K7" s="28">
        <v>2</v>
      </c>
      <c r="L7" s="28">
        <v>2</v>
      </c>
      <c r="M7" s="28">
        <v>4</v>
      </c>
      <c r="N7" s="28"/>
      <c r="O7" s="16"/>
      <c r="P7" s="28">
        <v>3</v>
      </c>
      <c r="Q7" s="28">
        <v>4</v>
      </c>
      <c r="R7" s="28">
        <v>4</v>
      </c>
      <c r="S7" s="28">
        <v>3</v>
      </c>
      <c r="T7" s="28">
        <v>5</v>
      </c>
      <c r="U7" s="16"/>
      <c r="V7" s="16"/>
      <c r="W7" s="28">
        <v>3</v>
      </c>
      <c r="X7" s="28">
        <v>2</v>
      </c>
      <c r="Y7" s="28">
        <v>3</v>
      </c>
      <c r="Z7" s="16"/>
      <c r="AA7" s="28">
        <v>3</v>
      </c>
      <c r="AB7" s="16"/>
      <c r="AC7" s="28">
        <v>4</v>
      </c>
      <c r="AD7" s="28">
        <v>4</v>
      </c>
      <c r="AE7" s="28">
        <v>4</v>
      </c>
    </row>
    <row r="8" spans="2:31" x14ac:dyDescent="0.35">
      <c r="B8" s="28" t="s">
        <v>159</v>
      </c>
      <c r="C8" s="16"/>
      <c r="D8" s="16"/>
      <c r="E8" s="28">
        <v>4</v>
      </c>
      <c r="F8" s="28">
        <v>5</v>
      </c>
      <c r="G8" s="28">
        <v>5</v>
      </c>
      <c r="H8" s="28" t="s">
        <v>170</v>
      </c>
      <c r="I8" s="16"/>
      <c r="J8" s="16"/>
      <c r="K8" s="28">
        <v>4</v>
      </c>
      <c r="L8" s="28">
        <v>5</v>
      </c>
      <c r="M8" s="28">
        <v>3</v>
      </c>
      <c r="N8" s="28"/>
      <c r="O8" s="16"/>
      <c r="P8" s="28">
        <v>5</v>
      </c>
      <c r="Q8" s="28">
        <v>5</v>
      </c>
      <c r="R8" s="28">
        <v>5</v>
      </c>
      <c r="S8" s="28">
        <v>4</v>
      </c>
      <c r="T8" s="28">
        <v>5</v>
      </c>
      <c r="U8" s="16"/>
      <c r="V8" s="16"/>
      <c r="W8" s="28">
        <v>3</v>
      </c>
      <c r="X8" s="28">
        <v>3</v>
      </c>
      <c r="Y8" s="28">
        <v>4</v>
      </c>
      <c r="Z8" s="16"/>
      <c r="AA8" s="28">
        <v>4</v>
      </c>
      <c r="AB8" s="16"/>
      <c r="AC8" s="28">
        <v>4</v>
      </c>
      <c r="AD8" s="28">
        <v>4</v>
      </c>
      <c r="AE8" s="28">
        <v>5</v>
      </c>
    </row>
    <row r="9" spans="2:31" x14ac:dyDescent="0.35">
      <c r="B9" s="28" t="s">
        <v>159</v>
      </c>
      <c r="C9" s="16"/>
      <c r="D9" s="16"/>
      <c r="E9" s="28">
        <v>3</v>
      </c>
      <c r="F9" s="28">
        <v>4</v>
      </c>
      <c r="G9" s="28">
        <v>4</v>
      </c>
      <c r="H9" s="16"/>
      <c r="I9" s="16"/>
      <c r="J9" s="16"/>
      <c r="K9" s="28">
        <v>4</v>
      </c>
      <c r="L9" s="28">
        <v>4</v>
      </c>
      <c r="M9" s="28">
        <v>2</v>
      </c>
      <c r="N9" s="28"/>
      <c r="O9" s="16"/>
      <c r="P9" s="28">
        <v>4</v>
      </c>
      <c r="Q9" s="28">
        <v>5</v>
      </c>
      <c r="R9" s="28">
        <v>4</v>
      </c>
      <c r="S9" s="28">
        <v>3</v>
      </c>
      <c r="T9" s="28">
        <v>4</v>
      </c>
      <c r="U9" s="16"/>
      <c r="V9" s="16"/>
      <c r="W9" s="28">
        <v>3</v>
      </c>
      <c r="X9" s="28">
        <v>3</v>
      </c>
      <c r="Y9" s="28">
        <v>3</v>
      </c>
      <c r="Z9" s="16"/>
      <c r="AA9" s="28">
        <v>2</v>
      </c>
      <c r="AB9" s="16"/>
      <c r="AC9" s="28">
        <v>2</v>
      </c>
      <c r="AD9" s="28">
        <v>2</v>
      </c>
      <c r="AE9" s="28">
        <v>2</v>
      </c>
    </row>
    <row r="10" spans="2:31" x14ac:dyDescent="0.35">
      <c r="B10" s="28" t="s">
        <v>159</v>
      </c>
      <c r="C10" s="16"/>
      <c r="D10" s="16"/>
      <c r="E10" s="28">
        <v>4</v>
      </c>
      <c r="F10" s="28">
        <v>4</v>
      </c>
      <c r="G10" s="28">
        <v>5</v>
      </c>
      <c r="H10" s="16"/>
      <c r="I10" s="16"/>
      <c r="J10" s="16"/>
      <c r="K10" s="28">
        <v>2</v>
      </c>
      <c r="L10" s="28">
        <v>3</v>
      </c>
      <c r="M10" s="28">
        <v>1</v>
      </c>
      <c r="N10" s="28"/>
      <c r="O10" s="16"/>
      <c r="P10" s="28">
        <v>2</v>
      </c>
      <c r="Q10" s="28">
        <v>3</v>
      </c>
      <c r="R10" s="28">
        <v>3</v>
      </c>
      <c r="S10" s="28">
        <v>2</v>
      </c>
      <c r="T10" s="28">
        <v>4</v>
      </c>
      <c r="U10" s="16"/>
      <c r="V10" s="16"/>
      <c r="W10" s="28">
        <v>1</v>
      </c>
      <c r="X10" s="28">
        <v>1</v>
      </c>
      <c r="Y10" s="28">
        <v>1</v>
      </c>
      <c r="Z10" s="16"/>
      <c r="AA10" s="28">
        <v>2</v>
      </c>
      <c r="AB10" s="16"/>
      <c r="AC10" s="28">
        <v>2</v>
      </c>
      <c r="AD10" s="28">
        <v>4</v>
      </c>
      <c r="AE10" s="28">
        <v>2</v>
      </c>
    </row>
    <row r="11" spans="2:31" x14ac:dyDescent="0.35">
      <c r="B11" s="28" t="s">
        <v>159</v>
      </c>
      <c r="C11" s="16"/>
      <c r="D11" s="16"/>
      <c r="E11" s="28">
        <v>4</v>
      </c>
      <c r="F11" s="28">
        <v>3</v>
      </c>
      <c r="G11" s="28">
        <v>2</v>
      </c>
      <c r="H11" s="28" t="s">
        <v>171</v>
      </c>
      <c r="I11" s="16"/>
      <c r="J11" s="16"/>
      <c r="K11" s="28">
        <v>2</v>
      </c>
      <c r="L11" s="28">
        <v>2</v>
      </c>
      <c r="M11" s="28">
        <v>2</v>
      </c>
      <c r="N11" s="28"/>
      <c r="O11" s="16"/>
      <c r="P11" s="28">
        <v>3</v>
      </c>
      <c r="Q11" s="28">
        <v>5</v>
      </c>
      <c r="R11" s="28">
        <v>5</v>
      </c>
      <c r="S11" s="28">
        <v>4</v>
      </c>
      <c r="T11" s="28">
        <v>4</v>
      </c>
      <c r="U11" s="16"/>
      <c r="V11" s="16"/>
      <c r="W11" s="28">
        <v>4</v>
      </c>
      <c r="X11" s="28">
        <v>3</v>
      </c>
      <c r="Y11" s="28">
        <v>2</v>
      </c>
      <c r="Z11" s="16"/>
      <c r="AA11" s="28">
        <v>2</v>
      </c>
      <c r="AB11" s="16"/>
      <c r="AC11" s="28">
        <v>2</v>
      </c>
      <c r="AD11" s="28">
        <v>2</v>
      </c>
      <c r="AE11" s="28">
        <v>3</v>
      </c>
    </row>
    <row r="12" spans="2:31" x14ac:dyDescent="0.35">
      <c r="B12" s="28" t="s">
        <v>159</v>
      </c>
      <c r="C12" s="16"/>
      <c r="D12" s="16"/>
      <c r="E12" s="28">
        <v>4</v>
      </c>
      <c r="F12" s="28">
        <v>3</v>
      </c>
      <c r="G12" s="28">
        <v>3</v>
      </c>
      <c r="H12" s="16"/>
      <c r="I12" s="16"/>
      <c r="J12" s="16"/>
      <c r="K12" s="28">
        <v>3</v>
      </c>
      <c r="L12" s="28">
        <v>3</v>
      </c>
      <c r="M12" s="28">
        <v>2</v>
      </c>
      <c r="N12" s="28"/>
      <c r="O12" s="16"/>
      <c r="P12" s="28">
        <v>4</v>
      </c>
      <c r="Q12" s="28">
        <v>4</v>
      </c>
      <c r="R12" s="28">
        <v>3</v>
      </c>
      <c r="S12" s="28">
        <v>3</v>
      </c>
      <c r="T12" s="28">
        <v>4</v>
      </c>
      <c r="U12" s="16"/>
      <c r="V12" s="16"/>
      <c r="W12" s="28">
        <v>4</v>
      </c>
      <c r="X12" s="28">
        <v>3</v>
      </c>
      <c r="Y12" s="28">
        <v>3</v>
      </c>
      <c r="Z12" s="16"/>
      <c r="AA12" s="28">
        <v>3</v>
      </c>
      <c r="AB12" s="16"/>
      <c r="AC12" s="28">
        <v>2</v>
      </c>
      <c r="AD12" s="28">
        <v>2</v>
      </c>
      <c r="AE12" s="28">
        <v>2</v>
      </c>
    </row>
    <row r="13" spans="2:31" x14ac:dyDescent="0.35">
      <c r="B13" s="28" t="s">
        <v>159</v>
      </c>
      <c r="C13" s="16"/>
      <c r="D13" s="16"/>
      <c r="E13" s="28">
        <v>4</v>
      </c>
      <c r="F13" s="28">
        <v>5</v>
      </c>
      <c r="G13" s="28">
        <v>5</v>
      </c>
      <c r="H13" s="16"/>
      <c r="I13" s="16"/>
      <c r="J13" s="16"/>
      <c r="K13" s="28">
        <v>5</v>
      </c>
      <c r="L13" s="28">
        <v>5</v>
      </c>
      <c r="M13" s="28">
        <v>3</v>
      </c>
      <c r="N13" s="28"/>
      <c r="O13" s="16"/>
      <c r="P13" s="28">
        <v>3</v>
      </c>
      <c r="Q13" s="28">
        <v>4</v>
      </c>
      <c r="R13" s="28">
        <v>4</v>
      </c>
      <c r="S13" s="28">
        <v>3</v>
      </c>
      <c r="T13" s="28">
        <v>5</v>
      </c>
      <c r="U13" s="16"/>
      <c r="V13" s="16"/>
      <c r="W13" s="28">
        <v>3</v>
      </c>
      <c r="X13" s="28">
        <v>4</v>
      </c>
      <c r="Y13" s="28">
        <v>5</v>
      </c>
      <c r="Z13" s="16"/>
      <c r="AA13" s="28">
        <v>3</v>
      </c>
      <c r="AB13" s="16"/>
      <c r="AC13" s="28">
        <v>4</v>
      </c>
      <c r="AD13" s="28">
        <v>4</v>
      </c>
      <c r="AE13" s="28">
        <v>4</v>
      </c>
    </row>
    <row r="14" spans="2:31" x14ac:dyDescent="0.35">
      <c r="B14" s="28" t="s">
        <v>159</v>
      </c>
      <c r="C14" s="16"/>
      <c r="D14" s="16"/>
      <c r="E14" s="28">
        <v>5</v>
      </c>
      <c r="F14" s="28">
        <v>5</v>
      </c>
      <c r="G14" s="28">
        <v>5</v>
      </c>
      <c r="H14" s="28" t="s">
        <v>86</v>
      </c>
      <c r="I14" s="16"/>
      <c r="J14" s="16"/>
      <c r="K14" s="28">
        <v>1</v>
      </c>
      <c r="L14" s="28">
        <v>1</v>
      </c>
      <c r="M14" s="28">
        <v>1</v>
      </c>
      <c r="N14" s="28"/>
      <c r="O14" s="16"/>
      <c r="P14" s="28">
        <v>4</v>
      </c>
      <c r="Q14" s="28">
        <v>5</v>
      </c>
      <c r="R14" s="28">
        <v>5</v>
      </c>
      <c r="S14" s="28">
        <v>1</v>
      </c>
      <c r="T14" s="28">
        <v>5</v>
      </c>
      <c r="U14" s="16"/>
      <c r="V14" s="16"/>
      <c r="W14" s="28">
        <v>2</v>
      </c>
      <c r="X14" s="28">
        <v>1</v>
      </c>
      <c r="Y14" s="28">
        <v>1</v>
      </c>
      <c r="Z14" s="16"/>
      <c r="AA14" s="28">
        <v>1</v>
      </c>
      <c r="AB14" s="16"/>
      <c r="AC14" s="28">
        <v>5</v>
      </c>
      <c r="AD14" s="28">
        <v>1</v>
      </c>
      <c r="AE14" s="28">
        <v>5</v>
      </c>
    </row>
    <row r="15" spans="2:31" x14ac:dyDescent="0.35">
      <c r="B15" s="28" t="s">
        <v>159</v>
      </c>
      <c r="C15" s="16"/>
      <c r="D15" s="16"/>
      <c r="E15" s="28">
        <v>4</v>
      </c>
      <c r="F15" s="28">
        <v>5</v>
      </c>
      <c r="G15" s="28">
        <v>5</v>
      </c>
      <c r="H15" s="16"/>
      <c r="I15" s="16"/>
      <c r="J15" s="16"/>
      <c r="K15" s="28">
        <v>2</v>
      </c>
      <c r="L15" s="28">
        <v>1</v>
      </c>
      <c r="M15" s="28">
        <v>4</v>
      </c>
      <c r="N15" s="28"/>
      <c r="O15" s="16"/>
      <c r="P15" s="28">
        <v>3</v>
      </c>
      <c r="Q15" s="28">
        <v>5</v>
      </c>
      <c r="R15" s="28">
        <v>4</v>
      </c>
      <c r="S15" s="28">
        <v>4</v>
      </c>
      <c r="T15" s="28">
        <v>4</v>
      </c>
      <c r="U15" s="16"/>
      <c r="V15" s="16"/>
      <c r="W15" s="28">
        <v>5</v>
      </c>
      <c r="X15" s="28">
        <v>5</v>
      </c>
      <c r="Y15" s="28">
        <v>5</v>
      </c>
      <c r="Z15" s="16"/>
      <c r="AA15" s="28">
        <v>4</v>
      </c>
      <c r="AB15" s="16"/>
      <c r="AC15" s="28">
        <v>4</v>
      </c>
      <c r="AD15" s="28">
        <v>4</v>
      </c>
      <c r="AE15" s="28">
        <v>4</v>
      </c>
    </row>
    <row r="16" spans="2:31" x14ac:dyDescent="0.35">
      <c r="B16" s="28" t="s">
        <v>159</v>
      </c>
      <c r="C16" s="16"/>
      <c r="D16" s="16"/>
      <c r="E16" s="28">
        <v>4</v>
      </c>
      <c r="F16" s="28">
        <v>5</v>
      </c>
      <c r="G16" s="28">
        <v>5</v>
      </c>
      <c r="H16" s="28" t="s">
        <v>172</v>
      </c>
      <c r="I16" s="16"/>
      <c r="J16" s="16"/>
      <c r="K16" s="28">
        <v>3</v>
      </c>
      <c r="L16" s="28">
        <v>4</v>
      </c>
      <c r="M16" s="28">
        <v>3</v>
      </c>
      <c r="N16" s="28"/>
      <c r="O16" s="16"/>
      <c r="P16" s="28">
        <v>3</v>
      </c>
      <c r="Q16" s="28">
        <v>5</v>
      </c>
      <c r="R16" s="28">
        <v>4</v>
      </c>
      <c r="S16" s="28">
        <v>2</v>
      </c>
      <c r="T16" s="28">
        <v>4</v>
      </c>
      <c r="U16" s="16"/>
      <c r="V16" s="16"/>
      <c r="W16" s="28">
        <v>4</v>
      </c>
      <c r="X16" s="28">
        <v>3</v>
      </c>
      <c r="Y16" s="28">
        <v>4</v>
      </c>
      <c r="Z16" s="16"/>
      <c r="AA16" s="28">
        <v>4</v>
      </c>
      <c r="AB16" s="16"/>
      <c r="AC16" s="28">
        <v>4</v>
      </c>
      <c r="AD16" s="28">
        <v>3</v>
      </c>
      <c r="AE16" s="28">
        <v>4</v>
      </c>
    </row>
    <row r="17" spans="2:31" x14ac:dyDescent="0.35">
      <c r="B17" s="28" t="s">
        <v>159</v>
      </c>
      <c r="C17" s="16"/>
      <c r="D17" s="16"/>
      <c r="E17" s="28">
        <v>3</v>
      </c>
      <c r="F17" s="28">
        <v>5</v>
      </c>
      <c r="G17" s="28">
        <v>4</v>
      </c>
      <c r="H17" s="16"/>
      <c r="I17" s="16"/>
      <c r="J17" s="16"/>
      <c r="K17" s="28">
        <v>1</v>
      </c>
      <c r="L17" s="28">
        <v>1</v>
      </c>
      <c r="M17" s="28">
        <v>1</v>
      </c>
      <c r="N17" s="28"/>
      <c r="O17" s="16"/>
      <c r="P17" s="28">
        <v>2</v>
      </c>
      <c r="Q17" s="28">
        <v>5</v>
      </c>
      <c r="R17" s="28">
        <v>5</v>
      </c>
      <c r="S17" s="28">
        <v>4</v>
      </c>
      <c r="T17" s="28">
        <v>5</v>
      </c>
      <c r="U17" s="16"/>
      <c r="V17" s="16"/>
      <c r="W17" s="28">
        <v>5</v>
      </c>
      <c r="X17" s="28">
        <v>5</v>
      </c>
      <c r="Y17" s="28">
        <v>1</v>
      </c>
      <c r="Z17" s="16"/>
      <c r="AA17" s="28">
        <v>1</v>
      </c>
      <c r="AB17" s="16"/>
      <c r="AC17" s="28">
        <v>1</v>
      </c>
      <c r="AD17" s="28">
        <v>1</v>
      </c>
      <c r="AE17" s="28">
        <v>3</v>
      </c>
    </row>
    <row r="18" spans="2:31" x14ac:dyDescent="0.35">
      <c r="B18" s="28" t="s">
        <v>159</v>
      </c>
      <c r="C18" s="16"/>
      <c r="D18" s="16"/>
      <c r="E18" s="28">
        <v>2</v>
      </c>
      <c r="F18" s="28">
        <v>2</v>
      </c>
      <c r="G18" s="28">
        <v>2</v>
      </c>
      <c r="H18" s="28" t="s">
        <v>86</v>
      </c>
      <c r="I18" s="16"/>
      <c r="J18" s="16"/>
      <c r="K18" s="28">
        <v>4</v>
      </c>
      <c r="L18" s="28">
        <v>4</v>
      </c>
      <c r="M18" s="28">
        <v>1</v>
      </c>
      <c r="N18" s="28"/>
      <c r="O18" s="16"/>
      <c r="P18" s="28">
        <v>3</v>
      </c>
      <c r="Q18" s="28">
        <v>5</v>
      </c>
      <c r="R18" s="28">
        <v>2</v>
      </c>
      <c r="S18" s="28">
        <v>1</v>
      </c>
      <c r="T18" s="28">
        <v>3</v>
      </c>
      <c r="U18" s="16"/>
      <c r="V18" s="16"/>
      <c r="W18" s="28">
        <v>1</v>
      </c>
      <c r="X18" s="28">
        <v>2</v>
      </c>
      <c r="Y18" s="28">
        <v>2</v>
      </c>
      <c r="Z18" s="16"/>
      <c r="AA18" s="28">
        <v>2</v>
      </c>
      <c r="AB18" s="16"/>
      <c r="AC18" s="28">
        <v>3</v>
      </c>
      <c r="AD18" s="28">
        <v>3</v>
      </c>
      <c r="AE18" s="28">
        <v>3</v>
      </c>
    </row>
    <row r="19" spans="2:31" x14ac:dyDescent="0.35">
      <c r="B19" s="28" t="s">
        <v>159</v>
      </c>
      <c r="C19" s="16"/>
      <c r="D19" s="16"/>
      <c r="E19" s="28">
        <v>4</v>
      </c>
      <c r="F19" s="28">
        <v>4</v>
      </c>
      <c r="G19" s="28">
        <v>4</v>
      </c>
      <c r="H19" s="16"/>
      <c r="I19" s="16"/>
      <c r="J19" s="16"/>
      <c r="K19" s="28">
        <v>3</v>
      </c>
      <c r="L19" s="28">
        <v>3</v>
      </c>
      <c r="M19" s="28">
        <v>2</v>
      </c>
      <c r="N19" s="28"/>
      <c r="O19" s="16"/>
      <c r="P19" s="28">
        <v>3</v>
      </c>
      <c r="Q19" s="28">
        <v>4</v>
      </c>
      <c r="R19" s="28">
        <v>3</v>
      </c>
      <c r="S19" s="28">
        <v>4</v>
      </c>
      <c r="T19" s="28">
        <v>5</v>
      </c>
      <c r="U19" s="16"/>
      <c r="V19" s="16"/>
      <c r="W19" s="28">
        <v>4</v>
      </c>
      <c r="X19" s="28">
        <v>4</v>
      </c>
      <c r="Y19" s="28">
        <v>4</v>
      </c>
      <c r="Z19" s="16"/>
      <c r="AA19" s="28">
        <v>3</v>
      </c>
      <c r="AB19" s="16"/>
      <c r="AC19" s="28">
        <v>3</v>
      </c>
      <c r="AD19" s="28">
        <v>3</v>
      </c>
      <c r="AE19" s="28">
        <v>3</v>
      </c>
    </row>
    <row r="20" spans="2:31" x14ac:dyDescent="0.35">
      <c r="B20" s="28" t="s">
        <v>159</v>
      </c>
      <c r="C20" s="16"/>
      <c r="D20" s="16"/>
      <c r="E20" s="28">
        <v>2</v>
      </c>
      <c r="F20" s="28">
        <v>4</v>
      </c>
      <c r="G20" s="28">
        <v>4</v>
      </c>
      <c r="H20" s="16"/>
      <c r="I20" s="16"/>
      <c r="J20" s="16"/>
      <c r="K20" s="28">
        <v>2</v>
      </c>
      <c r="L20" s="28">
        <v>4</v>
      </c>
      <c r="M20" s="28">
        <v>4</v>
      </c>
      <c r="N20" s="28"/>
      <c r="O20" s="16"/>
      <c r="P20" s="28">
        <v>3</v>
      </c>
      <c r="Q20" s="28">
        <v>4</v>
      </c>
      <c r="R20" s="28">
        <v>1</v>
      </c>
      <c r="S20" s="28">
        <v>2</v>
      </c>
      <c r="T20" s="28">
        <v>5</v>
      </c>
      <c r="U20" s="16"/>
      <c r="V20" s="16"/>
      <c r="W20" s="28">
        <v>3</v>
      </c>
      <c r="X20" s="28">
        <v>2</v>
      </c>
      <c r="Y20" s="28">
        <v>3</v>
      </c>
      <c r="Z20" s="16"/>
      <c r="AA20" s="28">
        <v>3</v>
      </c>
      <c r="AB20" s="16"/>
      <c r="AC20" s="28">
        <v>4</v>
      </c>
      <c r="AD20" s="28">
        <v>3</v>
      </c>
      <c r="AE20" s="28">
        <v>3</v>
      </c>
    </row>
    <row r="21" spans="2:31" x14ac:dyDescent="0.35">
      <c r="B21" s="28" t="s">
        <v>159</v>
      </c>
      <c r="C21" s="16"/>
      <c r="D21" s="16"/>
      <c r="E21" s="28">
        <v>5</v>
      </c>
      <c r="F21" s="28">
        <v>4</v>
      </c>
      <c r="G21" s="28">
        <v>5</v>
      </c>
      <c r="H21" s="16"/>
      <c r="I21" s="16"/>
      <c r="J21" s="16"/>
      <c r="K21" s="28">
        <v>2</v>
      </c>
      <c r="L21" s="28">
        <v>2</v>
      </c>
      <c r="M21" s="28">
        <v>2</v>
      </c>
      <c r="N21" s="28"/>
      <c r="O21" s="16"/>
      <c r="P21" s="28">
        <v>3</v>
      </c>
      <c r="Q21" s="28">
        <v>4</v>
      </c>
      <c r="R21" s="28">
        <v>2</v>
      </c>
      <c r="S21" s="28">
        <v>4</v>
      </c>
      <c r="T21" s="28">
        <v>4</v>
      </c>
      <c r="U21" s="16"/>
      <c r="V21" s="16"/>
      <c r="W21" s="28">
        <v>4</v>
      </c>
      <c r="X21" s="28">
        <v>4</v>
      </c>
      <c r="Y21" s="28">
        <v>3</v>
      </c>
      <c r="Z21" s="16"/>
      <c r="AA21" s="28">
        <v>3</v>
      </c>
      <c r="AB21" s="16"/>
      <c r="AC21" s="28">
        <v>4</v>
      </c>
      <c r="AD21" s="28">
        <v>4</v>
      </c>
      <c r="AE21" s="28">
        <v>4</v>
      </c>
    </row>
    <row r="22" spans="2:31" x14ac:dyDescent="0.35">
      <c r="B22" s="28" t="s">
        <v>159</v>
      </c>
      <c r="C22" s="16"/>
      <c r="D22" s="16"/>
      <c r="E22" s="28">
        <v>4</v>
      </c>
      <c r="F22" s="28">
        <v>4</v>
      </c>
      <c r="G22" s="28">
        <v>4</v>
      </c>
      <c r="H22" s="16"/>
      <c r="I22" s="16"/>
      <c r="J22" s="16"/>
      <c r="K22" s="28">
        <v>3</v>
      </c>
      <c r="L22" s="28">
        <v>3</v>
      </c>
      <c r="M22" s="28">
        <v>1</v>
      </c>
      <c r="N22" s="28"/>
      <c r="O22" s="16"/>
      <c r="P22" s="28">
        <v>3</v>
      </c>
      <c r="Q22" s="28">
        <v>3</v>
      </c>
      <c r="R22" s="28">
        <v>3</v>
      </c>
      <c r="S22" s="28">
        <v>2</v>
      </c>
      <c r="T22" s="28">
        <v>3</v>
      </c>
      <c r="U22" s="16"/>
      <c r="V22" s="16"/>
      <c r="W22" s="28">
        <v>3</v>
      </c>
      <c r="X22" s="28">
        <v>4</v>
      </c>
      <c r="Y22" s="28">
        <v>2</v>
      </c>
      <c r="Z22" s="16"/>
      <c r="AA22" s="28">
        <v>2</v>
      </c>
      <c r="AB22" s="16"/>
      <c r="AC22" s="28">
        <v>3</v>
      </c>
      <c r="AD22" s="28">
        <v>3</v>
      </c>
      <c r="AE22" s="28">
        <v>1</v>
      </c>
    </row>
    <row r="23" spans="2:31" x14ac:dyDescent="0.35">
      <c r="B23" s="28" t="s">
        <v>159</v>
      </c>
      <c r="C23" s="16"/>
      <c r="D23" s="16"/>
      <c r="E23" s="28">
        <v>4</v>
      </c>
      <c r="F23" s="28">
        <v>4</v>
      </c>
      <c r="G23" s="28">
        <v>4</v>
      </c>
      <c r="H23" s="28" t="s">
        <v>86</v>
      </c>
      <c r="I23" s="16"/>
      <c r="J23" s="16"/>
      <c r="K23" s="28">
        <v>2</v>
      </c>
      <c r="L23" s="28">
        <v>4</v>
      </c>
      <c r="M23" s="28">
        <v>2</v>
      </c>
      <c r="N23" s="28"/>
      <c r="O23" s="16"/>
      <c r="P23" s="28">
        <v>3</v>
      </c>
      <c r="Q23" s="28">
        <v>5</v>
      </c>
      <c r="R23" s="28">
        <v>4</v>
      </c>
      <c r="S23" s="28">
        <v>2</v>
      </c>
      <c r="T23" s="28">
        <v>5</v>
      </c>
      <c r="U23" s="16"/>
      <c r="V23" s="16"/>
      <c r="W23" s="28">
        <v>2</v>
      </c>
      <c r="X23" s="28">
        <v>2</v>
      </c>
      <c r="Y23" s="28">
        <v>3</v>
      </c>
      <c r="Z23" s="16"/>
      <c r="AA23" s="28">
        <v>3</v>
      </c>
      <c r="AB23" s="16"/>
      <c r="AC23" s="28">
        <v>4</v>
      </c>
      <c r="AD23" s="28">
        <v>4</v>
      </c>
      <c r="AE23" s="28">
        <v>4</v>
      </c>
    </row>
    <row r="24" spans="2:31" x14ac:dyDescent="0.35">
      <c r="B24" s="28" t="s">
        <v>159</v>
      </c>
      <c r="C24" s="16"/>
      <c r="D24" s="16"/>
      <c r="E24" s="28">
        <v>4</v>
      </c>
      <c r="F24" s="28">
        <v>5</v>
      </c>
      <c r="G24" s="28">
        <v>4</v>
      </c>
      <c r="H24" s="28" t="s">
        <v>173</v>
      </c>
      <c r="I24" s="16"/>
      <c r="J24" s="16"/>
      <c r="K24" s="28">
        <v>4</v>
      </c>
      <c r="L24" s="28">
        <v>5</v>
      </c>
      <c r="M24" s="28">
        <v>1</v>
      </c>
      <c r="N24" s="28"/>
      <c r="O24" s="16"/>
      <c r="P24" s="28">
        <v>4</v>
      </c>
      <c r="Q24" s="28">
        <v>5</v>
      </c>
      <c r="R24" s="28">
        <v>2</v>
      </c>
      <c r="S24" s="28">
        <v>1</v>
      </c>
      <c r="T24" s="28">
        <v>5</v>
      </c>
      <c r="U24" s="16"/>
      <c r="V24" s="16"/>
      <c r="W24" s="28">
        <v>3</v>
      </c>
      <c r="X24" s="28">
        <v>2</v>
      </c>
      <c r="Y24" s="28">
        <v>2</v>
      </c>
      <c r="Z24" s="16"/>
      <c r="AA24" s="28">
        <v>3</v>
      </c>
      <c r="AB24" s="16"/>
      <c r="AC24" s="28">
        <v>4</v>
      </c>
      <c r="AD24" s="28">
        <v>4</v>
      </c>
      <c r="AE24" s="28">
        <v>3</v>
      </c>
    </row>
    <row r="25" spans="2:31" x14ac:dyDescent="0.35">
      <c r="B25" s="28" t="s">
        <v>159</v>
      </c>
      <c r="C25" s="16"/>
      <c r="D25" s="16"/>
      <c r="E25" s="28">
        <v>4</v>
      </c>
      <c r="F25" s="28">
        <v>4</v>
      </c>
      <c r="G25" s="28">
        <v>4</v>
      </c>
      <c r="H25" s="16"/>
      <c r="I25" s="16"/>
      <c r="J25" s="16"/>
      <c r="K25" s="28">
        <v>1</v>
      </c>
      <c r="L25" s="28">
        <v>1</v>
      </c>
      <c r="M25" s="28">
        <v>2</v>
      </c>
      <c r="N25" s="28"/>
      <c r="O25" s="16"/>
      <c r="P25" s="28">
        <v>3</v>
      </c>
      <c r="Q25" s="28">
        <v>4</v>
      </c>
      <c r="R25" s="28">
        <v>2</v>
      </c>
      <c r="S25" s="28">
        <v>2</v>
      </c>
      <c r="T25" s="28">
        <v>3</v>
      </c>
      <c r="U25" s="16"/>
      <c r="V25" s="16"/>
      <c r="W25" s="28">
        <v>2</v>
      </c>
      <c r="X25" s="28">
        <v>2</v>
      </c>
      <c r="Y25" s="28">
        <v>2</v>
      </c>
      <c r="Z25" s="16"/>
      <c r="AA25" s="28">
        <v>2</v>
      </c>
      <c r="AB25" s="16"/>
      <c r="AC25" s="28">
        <v>2</v>
      </c>
      <c r="AD25" s="28">
        <v>2</v>
      </c>
      <c r="AE25" s="28">
        <v>3</v>
      </c>
    </row>
    <row r="26" spans="2:31" x14ac:dyDescent="0.35">
      <c r="B26" s="28" t="s">
        <v>159</v>
      </c>
      <c r="C26" s="16"/>
      <c r="D26" s="16"/>
      <c r="E26" s="28">
        <v>3</v>
      </c>
      <c r="F26" s="28">
        <v>4</v>
      </c>
      <c r="G26" s="28">
        <v>3</v>
      </c>
      <c r="H26" s="16"/>
      <c r="I26" s="16"/>
      <c r="J26" s="16"/>
      <c r="K26" s="28">
        <v>3</v>
      </c>
      <c r="L26" s="28">
        <v>2</v>
      </c>
      <c r="M26" s="28">
        <v>1</v>
      </c>
      <c r="N26" s="28"/>
      <c r="O26" s="16"/>
      <c r="P26" s="28">
        <v>3</v>
      </c>
      <c r="Q26" s="28">
        <v>4</v>
      </c>
      <c r="R26" s="28">
        <v>2</v>
      </c>
      <c r="S26" s="28">
        <v>3</v>
      </c>
      <c r="T26" s="28">
        <v>2</v>
      </c>
      <c r="U26" s="16"/>
      <c r="V26" s="16"/>
      <c r="W26" s="28">
        <v>2</v>
      </c>
      <c r="X26" s="28">
        <v>3</v>
      </c>
      <c r="Y26" s="28">
        <v>3</v>
      </c>
      <c r="Z26" s="16"/>
      <c r="AA26" s="28">
        <v>4</v>
      </c>
      <c r="AB26" s="16"/>
      <c r="AC26" s="28">
        <v>2</v>
      </c>
      <c r="AD26" s="28">
        <v>3</v>
      </c>
      <c r="AE26" s="28">
        <v>3</v>
      </c>
    </row>
    <row r="27" spans="2:31" x14ac:dyDescent="0.35">
      <c r="B27" s="28" t="s">
        <v>159</v>
      </c>
      <c r="C27" s="16"/>
      <c r="D27" s="16"/>
      <c r="E27" s="28">
        <v>4</v>
      </c>
      <c r="F27" s="28">
        <v>3</v>
      </c>
      <c r="G27" s="28">
        <v>4</v>
      </c>
      <c r="H27" s="28" t="s">
        <v>86</v>
      </c>
      <c r="I27" s="16"/>
      <c r="J27" s="16"/>
      <c r="K27" s="28">
        <v>2</v>
      </c>
      <c r="L27" s="28">
        <v>2</v>
      </c>
      <c r="M27" s="28">
        <v>3</v>
      </c>
      <c r="N27" s="28"/>
      <c r="O27" s="16"/>
      <c r="P27" s="28">
        <v>4</v>
      </c>
      <c r="Q27" s="28">
        <v>5</v>
      </c>
      <c r="R27" s="28">
        <v>4</v>
      </c>
      <c r="S27" s="28">
        <v>4</v>
      </c>
      <c r="T27" s="28">
        <v>4</v>
      </c>
      <c r="U27" s="16"/>
      <c r="V27" s="16"/>
      <c r="W27" s="28">
        <v>4</v>
      </c>
      <c r="X27" s="28">
        <v>3</v>
      </c>
      <c r="Y27" s="28">
        <v>4</v>
      </c>
      <c r="Z27" s="16"/>
      <c r="AA27" s="28">
        <v>3</v>
      </c>
      <c r="AB27" s="16"/>
      <c r="AC27" s="28">
        <v>5</v>
      </c>
      <c r="AD27" s="28">
        <v>5</v>
      </c>
      <c r="AE27" s="28">
        <v>4</v>
      </c>
    </row>
    <row r="28" spans="2:31" x14ac:dyDescent="0.35">
      <c r="B28" s="28" t="s">
        <v>159</v>
      </c>
      <c r="C28" s="16"/>
      <c r="D28" s="16"/>
      <c r="E28" s="28">
        <v>3</v>
      </c>
      <c r="F28" s="28">
        <v>3</v>
      </c>
      <c r="G28" s="28">
        <v>3</v>
      </c>
      <c r="H28" s="28" t="s">
        <v>174</v>
      </c>
      <c r="I28" s="16"/>
      <c r="J28" s="16"/>
      <c r="K28" s="28">
        <v>3</v>
      </c>
      <c r="L28" s="28">
        <v>3</v>
      </c>
      <c r="M28" s="28">
        <v>1</v>
      </c>
      <c r="N28" s="28"/>
      <c r="O28" s="16"/>
      <c r="P28" s="28">
        <v>3</v>
      </c>
      <c r="Q28" s="28">
        <v>3</v>
      </c>
      <c r="R28" s="28">
        <v>3</v>
      </c>
      <c r="S28" s="28">
        <v>3</v>
      </c>
      <c r="T28" s="28">
        <v>3</v>
      </c>
      <c r="U28" s="16"/>
      <c r="V28" s="16"/>
      <c r="W28" s="28">
        <v>1</v>
      </c>
      <c r="X28" s="28">
        <v>1</v>
      </c>
      <c r="Y28" s="28">
        <v>1</v>
      </c>
      <c r="Z28" s="16"/>
      <c r="AA28" s="28">
        <v>3</v>
      </c>
      <c r="AB28" s="16"/>
      <c r="AC28" s="28">
        <v>3</v>
      </c>
      <c r="AD28" s="28">
        <v>3</v>
      </c>
      <c r="AE28" s="28">
        <v>3</v>
      </c>
    </row>
    <row r="29" spans="2:31" x14ac:dyDescent="0.35">
      <c r="B29" s="28" t="s">
        <v>159</v>
      </c>
      <c r="C29" s="16"/>
      <c r="D29" s="16"/>
      <c r="E29" s="28">
        <v>4</v>
      </c>
      <c r="F29" s="28">
        <v>4</v>
      </c>
      <c r="G29" s="28">
        <v>2</v>
      </c>
      <c r="H29" s="28" t="s">
        <v>86</v>
      </c>
      <c r="I29" s="16"/>
      <c r="J29" s="16"/>
      <c r="K29" s="28">
        <v>2</v>
      </c>
      <c r="L29" s="28">
        <v>4</v>
      </c>
      <c r="M29" s="28">
        <v>1</v>
      </c>
      <c r="N29" s="28"/>
      <c r="O29" s="16"/>
      <c r="P29" s="28">
        <v>4</v>
      </c>
      <c r="Q29" s="28">
        <v>4</v>
      </c>
      <c r="R29" s="28">
        <v>2</v>
      </c>
      <c r="S29" s="28">
        <v>2</v>
      </c>
      <c r="T29" s="28">
        <v>4</v>
      </c>
      <c r="U29" s="16"/>
      <c r="V29" s="16"/>
      <c r="W29" s="28">
        <v>3</v>
      </c>
      <c r="X29" s="28">
        <v>3</v>
      </c>
      <c r="Y29" s="28">
        <v>3</v>
      </c>
      <c r="Z29" s="16"/>
      <c r="AA29" s="28">
        <v>4</v>
      </c>
      <c r="AB29" s="16"/>
      <c r="AC29" s="28">
        <v>4</v>
      </c>
      <c r="AD29" s="28">
        <v>2</v>
      </c>
      <c r="AE29" s="28">
        <v>4</v>
      </c>
    </row>
    <row r="30" spans="2:31" x14ac:dyDescent="0.35">
      <c r="B30" s="28" t="s">
        <v>159</v>
      </c>
      <c r="C30" s="16"/>
      <c r="D30" s="16"/>
      <c r="E30" s="28">
        <v>4</v>
      </c>
      <c r="F30" s="28">
        <v>3</v>
      </c>
      <c r="G30" s="28">
        <v>5</v>
      </c>
      <c r="H30" s="28" t="s">
        <v>175</v>
      </c>
      <c r="I30" s="16"/>
      <c r="J30" s="16"/>
      <c r="K30" s="28">
        <v>3</v>
      </c>
      <c r="L30" s="28">
        <v>3</v>
      </c>
      <c r="M30" s="28">
        <v>4</v>
      </c>
      <c r="N30" s="28"/>
      <c r="O30" s="16"/>
      <c r="P30" s="28">
        <v>3</v>
      </c>
      <c r="Q30" s="28">
        <v>4</v>
      </c>
      <c r="R30" s="28">
        <v>3</v>
      </c>
      <c r="S30" s="28">
        <v>1</v>
      </c>
      <c r="T30" s="28">
        <v>4</v>
      </c>
      <c r="U30" s="16"/>
      <c r="V30" s="16"/>
      <c r="W30" s="28">
        <v>3</v>
      </c>
      <c r="X30" s="28">
        <v>4</v>
      </c>
      <c r="Y30" s="28">
        <v>3</v>
      </c>
      <c r="Z30" s="16"/>
      <c r="AA30" s="28">
        <v>4</v>
      </c>
      <c r="AB30" s="16"/>
      <c r="AC30" s="28">
        <v>5</v>
      </c>
      <c r="AD30" s="28">
        <v>5</v>
      </c>
      <c r="AE30" s="28">
        <v>5</v>
      </c>
    </row>
    <row r="31" spans="2:31" x14ac:dyDescent="0.35">
      <c r="B31" s="28" t="s">
        <v>159</v>
      </c>
      <c r="C31" s="16"/>
      <c r="D31" s="16"/>
      <c r="E31" s="28">
        <v>2</v>
      </c>
      <c r="F31" s="28">
        <v>2</v>
      </c>
      <c r="G31" s="28">
        <v>4</v>
      </c>
      <c r="H31" s="16"/>
      <c r="I31" s="16"/>
      <c r="J31" s="16"/>
      <c r="K31" s="28">
        <v>2</v>
      </c>
      <c r="L31" s="28">
        <v>2</v>
      </c>
      <c r="M31" s="28">
        <v>2</v>
      </c>
      <c r="N31" s="28"/>
      <c r="O31" s="16"/>
      <c r="P31" s="28">
        <v>4</v>
      </c>
      <c r="Q31" s="28">
        <v>5</v>
      </c>
      <c r="R31" s="28">
        <v>1</v>
      </c>
      <c r="S31" s="28">
        <v>2</v>
      </c>
      <c r="T31" s="28">
        <v>5</v>
      </c>
      <c r="U31" s="16"/>
      <c r="V31" s="16"/>
      <c r="W31" s="28">
        <v>3</v>
      </c>
      <c r="X31" s="28">
        <v>3</v>
      </c>
      <c r="Y31" s="28">
        <v>3</v>
      </c>
      <c r="Z31" s="16"/>
      <c r="AA31" s="28">
        <v>3</v>
      </c>
      <c r="AB31" s="16"/>
      <c r="AC31" s="28">
        <v>4</v>
      </c>
      <c r="AD31" s="28">
        <v>4</v>
      </c>
      <c r="AE31" s="28">
        <v>3</v>
      </c>
    </row>
    <row r="32" spans="2:31" x14ac:dyDescent="0.35">
      <c r="B32" s="28" t="s">
        <v>159</v>
      </c>
      <c r="C32" s="16"/>
      <c r="D32" s="16"/>
      <c r="E32" s="28">
        <v>5</v>
      </c>
      <c r="F32" s="28">
        <v>3</v>
      </c>
      <c r="G32" s="28">
        <v>1</v>
      </c>
      <c r="H32" s="16"/>
      <c r="I32" s="16"/>
      <c r="J32" s="16"/>
      <c r="K32" s="28">
        <v>3</v>
      </c>
      <c r="L32" s="28">
        <v>4</v>
      </c>
      <c r="M32" s="28">
        <v>1</v>
      </c>
      <c r="N32" s="28"/>
      <c r="O32" s="16"/>
      <c r="P32" s="28">
        <v>4</v>
      </c>
      <c r="Q32" s="28">
        <v>4</v>
      </c>
      <c r="R32" s="28">
        <v>3</v>
      </c>
      <c r="S32" s="28">
        <v>1</v>
      </c>
      <c r="T32" s="28">
        <v>4</v>
      </c>
      <c r="U32" s="16"/>
      <c r="V32" s="16"/>
      <c r="W32" s="28">
        <v>1</v>
      </c>
      <c r="X32" s="28">
        <v>1</v>
      </c>
      <c r="Y32" s="28">
        <v>2</v>
      </c>
      <c r="Z32" s="16"/>
      <c r="AA32" s="28">
        <v>2</v>
      </c>
      <c r="AB32" s="16"/>
      <c r="AC32" s="28">
        <v>3</v>
      </c>
      <c r="AD32" s="28">
        <v>4</v>
      </c>
      <c r="AE32" s="28">
        <v>2</v>
      </c>
    </row>
    <row r="33" spans="2:31" x14ac:dyDescent="0.35">
      <c r="B33" s="28" t="s">
        <v>159</v>
      </c>
      <c r="C33" s="16"/>
      <c r="D33" s="16"/>
      <c r="E33" s="28">
        <v>4</v>
      </c>
      <c r="F33" s="28">
        <v>2</v>
      </c>
      <c r="G33" s="28">
        <v>3</v>
      </c>
      <c r="H33" s="28" t="s">
        <v>176</v>
      </c>
      <c r="I33" s="16"/>
      <c r="J33" s="16"/>
      <c r="K33" s="28">
        <v>2</v>
      </c>
      <c r="L33" s="28">
        <v>2</v>
      </c>
      <c r="M33" s="28">
        <v>2</v>
      </c>
      <c r="N33" s="28"/>
      <c r="O33" s="16"/>
      <c r="P33" s="28">
        <v>3</v>
      </c>
      <c r="Q33" s="28">
        <v>5</v>
      </c>
      <c r="R33" s="28">
        <v>1</v>
      </c>
      <c r="S33" s="28">
        <v>1</v>
      </c>
      <c r="T33" s="28">
        <v>4</v>
      </c>
      <c r="U33" s="16"/>
      <c r="V33" s="16"/>
      <c r="W33" s="28">
        <v>3</v>
      </c>
      <c r="X33" s="28">
        <v>3</v>
      </c>
      <c r="Y33" s="28">
        <v>4</v>
      </c>
      <c r="Z33" s="16"/>
      <c r="AA33" s="28">
        <v>2</v>
      </c>
      <c r="AB33" s="16"/>
      <c r="AC33" s="28">
        <v>2</v>
      </c>
      <c r="AD33" s="28">
        <v>2</v>
      </c>
      <c r="AE33" s="28">
        <v>4</v>
      </c>
    </row>
    <row r="34" spans="2:31" x14ac:dyDescent="0.35">
      <c r="B34" s="28" t="s">
        <v>159</v>
      </c>
      <c r="C34" s="16"/>
      <c r="D34" s="16"/>
      <c r="E34" s="28">
        <v>2</v>
      </c>
      <c r="F34" s="28">
        <v>4</v>
      </c>
      <c r="G34" s="28">
        <v>2</v>
      </c>
      <c r="H34" s="28" t="s">
        <v>86</v>
      </c>
      <c r="I34" s="16"/>
      <c r="J34" s="16"/>
      <c r="K34" s="28">
        <v>2</v>
      </c>
      <c r="L34" s="28">
        <v>1</v>
      </c>
      <c r="M34" s="28">
        <v>1</v>
      </c>
      <c r="N34" s="28"/>
      <c r="O34" s="16"/>
      <c r="P34" s="28">
        <v>2</v>
      </c>
      <c r="Q34" s="28">
        <v>4</v>
      </c>
      <c r="R34" s="28">
        <v>2</v>
      </c>
      <c r="S34" s="28">
        <v>2</v>
      </c>
      <c r="T34" s="28">
        <v>3</v>
      </c>
      <c r="U34" s="16"/>
      <c r="V34" s="16"/>
      <c r="W34" s="28">
        <v>1</v>
      </c>
      <c r="X34" s="28">
        <v>2</v>
      </c>
      <c r="Y34" s="28">
        <v>2</v>
      </c>
      <c r="Z34" s="16"/>
      <c r="AA34" s="28">
        <v>2</v>
      </c>
      <c r="AB34" s="16"/>
      <c r="AC34" s="28">
        <v>1</v>
      </c>
      <c r="AD34" s="28">
        <v>2</v>
      </c>
      <c r="AE34" s="28">
        <v>2</v>
      </c>
    </row>
    <row r="35" spans="2:31" x14ac:dyDescent="0.35">
      <c r="B35" s="28" t="s">
        <v>159</v>
      </c>
      <c r="C35" s="16"/>
      <c r="D35" s="16"/>
      <c r="E35" s="28">
        <v>4</v>
      </c>
      <c r="F35" s="28">
        <v>3</v>
      </c>
      <c r="G35" s="28">
        <v>4</v>
      </c>
      <c r="H35" s="16"/>
      <c r="I35" s="16"/>
      <c r="J35" s="16"/>
      <c r="K35" s="28">
        <v>1</v>
      </c>
      <c r="L35" s="28">
        <v>1</v>
      </c>
      <c r="M35" s="28">
        <v>1</v>
      </c>
      <c r="N35" s="28"/>
      <c r="O35" s="16"/>
      <c r="P35" s="28">
        <v>2</v>
      </c>
      <c r="Q35" s="28">
        <v>5</v>
      </c>
      <c r="R35" s="28">
        <v>4</v>
      </c>
      <c r="S35" s="28">
        <v>1</v>
      </c>
      <c r="T35" s="28">
        <v>5</v>
      </c>
      <c r="U35" s="16"/>
      <c r="V35" s="16"/>
      <c r="W35" s="28">
        <v>3</v>
      </c>
      <c r="X35" s="28">
        <v>3</v>
      </c>
      <c r="Y35" s="28">
        <v>3</v>
      </c>
      <c r="Z35" s="16"/>
      <c r="AA35" s="28">
        <v>3</v>
      </c>
      <c r="AB35" s="16"/>
      <c r="AC35" s="28">
        <v>3</v>
      </c>
      <c r="AD35" s="28">
        <v>4</v>
      </c>
      <c r="AE35" s="28">
        <v>3</v>
      </c>
    </row>
    <row r="36" spans="2:31" x14ac:dyDescent="0.35">
      <c r="B36" s="28" t="s">
        <v>159</v>
      </c>
      <c r="C36" s="16"/>
      <c r="D36" s="16"/>
      <c r="E36" s="28">
        <v>3</v>
      </c>
      <c r="F36" s="28">
        <v>4</v>
      </c>
      <c r="G36" s="28">
        <v>4</v>
      </c>
      <c r="H36" s="16"/>
      <c r="I36" s="16"/>
      <c r="J36" s="16"/>
      <c r="K36" s="28">
        <v>4</v>
      </c>
      <c r="L36" s="28">
        <v>4</v>
      </c>
      <c r="M36" s="28">
        <v>2</v>
      </c>
      <c r="N36" s="28"/>
      <c r="O36" s="16"/>
      <c r="P36" s="28">
        <v>3</v>
      </c>
      <c r="Q36" s="28">
        <v>4</v>
      </c>
      <c r="R36" s="28">
        <v>2</v>
      </c>
      <c r="S36" s="28">
        <v>2</v>
      </c>
      <c r="T36" s="28">
        <v>2</v>
      </c>
      <c r="U36" s="16"/>
      <c r="V36" s="16"/>
      <c r="W36" s="28">
        <v>3</v>
      </c>
      <c r="X36" s="28">
        <v>3</v>
      </c>
      <c r="Y36" s="28">
        <v>4</v>
      </c>
      <c r="Z36" s="16"/>
      <c r="AA36" s="28">
        <v>3</v>
      </c>
      <c r="AB36" s="16"/>
      <c r="AC36" s="28">
        <v>2</v>
      </c>
      <c r="AD36" s="28">
        <v>2</v>
      </c>
      <c r="AE36" s="28">
        <v>2</v>
      </c>
    </row>
    <row r="37" spans="2:31" x14ac:dyDescent="0.35">
      <c r="B37" s="28" t="s">
        <v>159</v>
      </c>
      <c r="C37" s="16"/>
      <c r="D37" s="16"/>
      <c r="E37" s="28">
        <v>4</v>
      </c>
      <c r="F37" s="28">
        <v>4</v>
      </c>
      <c r="G37" s="28">
        <v>4</v>
      </c>
      <c r="H37" s="28" t="s">
        <v>86</v>
      </c>
      <c r="I37" s="16"/>
      <c r="J37" s="16"/>
      <c r="K37" s="28">
        <v>1</v>
      </c>
      <c r="L37" s="28">
        <v>3</v>
      </c>
      <c r="M37" s="28">
        <v>1</v>
      </c>
      <c r="N37" s="28"/>
      <c r="O37" s="16"/>
      <c r="P37" s="28">
        <v>2</v>
      </c>
      <c r="Q37" s="28">
        <v>5</v>
      </c>
      <c r="R37" s="28">
        <v>5</v>
      </c>
      <c r="S37" s="28">
        <v>3</v>
      </c>
      <c r="T37" s="28">
        <v>5</v>
      </c>
      <c r="U37" s="16"/>
      <c r="V37" s="16"/>
      <c r="W37" s="28">
        <v>3</v>
      </c>
      <c r="X37" s="28">
        <v>4</v>
      </c>
      <c r="Y37" s="28">
        <v>4</v>
      </c>
      <c r="Z37" s="16"/>
      <c r="AA37" s="28">
        <v>3</v>
      </c>
      <c r="AB37" s="16"/>
      <c r="AC37" s="28">
        <v>1</v>
      </c>
      <c r="AD37" s="28">
        <v>1</v>
      </c>
      <c r="AE37" s="28">
        <v>4</v>
      </c>
    </row>
    <row r="38" spans="2:31" x14ac:dyDescent="0.35">
      <c r="B38" s="28" t="s">
        <v>159</v>
      </c>
      <c r="C38" s="16"/>
      <c r="D38" s="16"/>
      <c r="E38" s="28">
        <v>4</v>
      </c>
      <c r="F38" s="28">
        <v>3</v>
      </c>
      <c r="G38" s="28">
        <v>4</v>
      </c>
      <c r="H38" s="28" t="s">
        <v>177</v>
      </c>
      <c r="I38" s="16"/>
      <c r="J38" s="16"/>
      <c r="K38" s="28">
        <v>3</v>
      </c>
      <c r="L38" s="28">
        <v>3</v>
      </c>
      <c r="M38" s="28">
        <v>2</v>
      </c>
      <c r="N38" s="28"/>
      <c r="O38" s="16"/>
      <c r="P38" s="28">
        <v>4</v>
      </c>
      <c r="Q38" s="28">
        <v>5</v>
      </c>
      <c r="R38" s="28">
        <v>3</v>
      </c>
      <c r="S38" s="28">
        <v>3</v>
      </c>
      <c r="T38" s="28">
        <v>4</v>
      </c>
      <c r="U38" s="16"/>
      <c r="V38" s="16"/>
      <c r="W38" s="28">
        <v>4</v>
      </c>
      <c r="X38" s="28">
        <v>3</v>
      </c>
      <c r="Y38" s="28">
        <v>4</v>
      </c>
      <c r="Z38" s="16"/>
      <c r="AA38" s="28">
        <v>4</v>
      </c>
      <c r="AB38" s="16"/>
      <c r="AC38" s="28">
        <v>4</v>
      </c>
      <c r="AD38" s="28">
        <v>4</v>
      </c>
      <c r="AE38" s="28">
        <v>4</v>
      </c>
    </row>
    <row r="39" spans="2:31" x14ac:dyDescent="0.35">
      <c r="B39" s="28" t="s">
        <v>159</v>
      </c>
      <c r="C39" s="16"/>
      <c r="D39" s="16"/>
      <c r="E39" s="28">
        <v>4</v>
      </c>
      <c r="F39" s="28">
        <v>5</v>
      </c>
      <c r="G39" s="28">
        <v>4</v>
      </c>
      <c r="H39" s="16"/>
      <c r="I39" s="16"/>
      <c r="J39" s="16"/>
      <c r="K39" s="28">
        <v>1</v>
      </c>
      <c r="L39" s="28">
        <v>4</v>
      </c>
      <c r="M39" s="28">
        <v>2</v>
      </c>
      <c r="N39" s="28"/>
      <c r="O39" s="16"/>
      <c r="P39" s="28">
        <v>4</v>
      </c>
      <c r="Q39" s="28">
        <v>5</v>
      </c>
      <c r="R39" s="28">
        <v>4</v>
      </c>
      <c r="S39" s="28">
        <v>1</v>
      </c>
      <c r="T39" s="28">
        <v>4</v>
      </c>
      <c r="U39" s="16"/>
      <c r="V39" s="16"/>
      <c r="W39" s="28">
        <v>4</v>
      </c>
      <c r="X39" s="28">
        <v>4</v>
      </c>
      <c r="Y39" s="28">
        <v>3</v>
      </c>
      <c r="Z39" s="16"/>
      <c r="AA39" s="28">
        <v>3</v>
      </c>
      <c r="AB39" s="16"/>
      <c r="AC39" s="28">
        <v>4</v>
      </c>
      <c r="AD39" s="28">
        <v>4</v>
      </c>
      <c r="AE39" s="28">
        <v>3</v>
      </c>
    </row>
    <row r="40" spans="2:31" x14ac:dyDescent="0.35">
      <c r="B40" s="28" t="s">
        <v>159</v>
      </c>
      <c r="C40" s="16"/>
      <c r="D40" s="16"/>
      <c r="E40" s="28">
        <v>4</v>
      </c>
      <c r="F40" s="28">
        <v>4</v>
      </c>
      <c r="G40" s="28">
        <v>3</v>
      </c>
      <c r="H40" s="16"/>
      <c r="I40" s="16"/>
      <c r="J40" s="16"/>
      <c r="K40" s="28">
        <v>1</v>
      </c>
      <c r="L40" s="28">
        <v>2</v>
      </c>
      <c r="M40" s="28">
        <v>1</v>
      </c>
      <c r="N40" s="28"/>
      <c r="O40" s="16"/>
      <c r="P40" s="28">
        <v>2</v>
      </c>
      <c r="Q40" s="28">
        <v>5</v>
      </c>
      <c r="R40" s="28">
        <v>3</v>
      </c>
      <c r="S40" s="28">
        <v>2</v>
      </c>
      <c r="T40" s="28">
        <v>2</v>
      </c>
      <c r="U40" s="16"/>
      <c r="V40" s="16"/>
      <c r="W40" s="28">
        <v>2</v>
      </c>
      <c r="X40" s="28">
        <v>3</v>
      </c>
      <c r="Y40" s="28">
        <v>3</v>
      </c>
      <c r="Z40" s="16"/>
      <c r="AA40" s="28">
        <v>4</v>
      </c>
      <c r="AB40" s="16"/>
      <c r="AC40" s="28">
        <v>5</v>
      </c>
      <c r="AD40" s="28">
        <v>4</v>
      </c>
      <c r="AE40" s="28">
        <v>4</v>
      </c>
    </row>
    <row r="41" spans="2:31" x14ac:dyDescent="0.35">
      <c r="B41" s="28" t="s">
        <v>159</v>
      </c>
      <c r="C41" s="16"/>
      <c r="D41" s="16"/>
      <c r="E41" s="28">
        <v>5</v>
      </c>
      <c r="F41" s="28">
        <v>3</v>
      </c>
      <c r="G41" s="28">
        <v>3</v>
      </c>
      <c r="H41" s="16"/>
      <c r="I41" s="16"/>
      <c r="J41" s="16"/>
      <c r="K41" s="28">
        <v>2</v>
      </c>
      <c r="L41" s="28">
        <v>2</v>
      </c>
      <c r="M41" s="28">
        <v>1</v>
      </c>
      <c r="N41" s="28"/>
      <c r="O41" s="16"/>
      <c r="P41" s="28">
        <v>1</v>
      </c>
      <c r="Q41" s="28">
        <v>4</v>
      </c>
      <c r="R41" s="28">
        <v>3</v>
      </c>
      <c r="S41" s="28">
        <v>1</v>
      </c>
      <c r="T41" s="28">
        <v>3</v>
      </c>
      <c r="U41" s="16"/>
      <c r="V41" s="16"/>
      <c r="W41" s="28">
        <v>1</v>
      </c>
      <c r="X41" s="28">
        <v>1</v>
      </c>
      <c r="Y41" s="28">
        <v>1</v>
      </c>
      <c r="Z41" s="16"/>
      <c r="AA41" s="28">
        <v>3</v>
      </c>
      <c r="AB41" s="16"/>
      <c r="AC41" s="28">
        <v>4</v>
      </c>
      <c r="AD41" s="28">
        <v>3</v>
      </c>
      <c r="AE41" s="28">
        <v>4</v>
      </c>
    </row>
    <row r="42" spans="2:31" x14ac:dyDescent="0.35">
      <c r="B42" s="28" t="s">
        <v>159</v>
      </c>
      <c r="C42" s="16"/>
      <c r="D42" s="16"/>
      <c r="E42" s="28">
        <v>3</v>
      </c>
      <c r="F42" s="28">
        <v>2</v>
      </c>
      <c r="G42" s="28">
        <v>2</v>
      </c>
      <c r="H42" s="16"/>
      <c r="I42" s="16"/>
      <c r="J42" s="16"/>
      <c r="K42" s="28">
        <v>3</v>
      </c>
      <c r="L42" s="28">
        <v>4</v>
      </c>
      <c r="M42" s="28">
        <v>2</v>
      </c>
      <c r="N42" s="28"/>
      <c r="O42" s="16"/>
      <c r="P42" s="28">
        <v>2</v>
      </c>
      <c r="Q42" s="28">
        <v>5</v>
      </c>
      <c r="R42" s="28">
        <v>3</v>
      </c>
      <c r="S42" s="28">
        <v>2</v>
      </c>
      <c r="T42" s="28">
        <v>4</v>
      </c>
      <c r="U42" s="16"/>
      <c r="V42" s="16"/>
      <c r="W42" s="28">
        <v>3</v>
      </c>
      <c r="X42" s="28">
        <v>3</v>
      </c>
      <c r="Y42" s="28">
        <v>2</v>
      </c>
      <c r="Z42" s="16"/>
      <c r="AA42" s="28">
        <v>4</v>
      </c>
      <c r="AB42" s="16"/>
      <c r="AC42" s="28">
        <v>4</v>
      </c>
      <c r="AD42" s="28">
        <v>4</v>
      </c>
      <c r="AE42" s="28">
        <v>5</v>
      </c>
    </row>
    <row r="43" spans="2:31" x14ac:dyDescent="0.35">
      <c r="B43" s="28" t="s">
        <v>159</v>
      </c>
      <c r="C43" s="16"/>
      <c r="D43" s="16"/>
      <c r="E43" s="28">
        <v>4</v>
      </c>
      <c r="F43" s="28">
        <v>2</v>
      </c>
      <c r="G43" s="28">
        <v>3</v>
      </c>
      <c r="H43" s="16"/>
      <c r="I43" s="16"/>
      <c r="J43" s="16"/>
      <c r="K43" s="28">
        <v>3</v>
      </c>
      <c r="L43" s="28">
        <v>1</v>
      </c>
      <c r="M43" s="28">
        <v>1</v>
      </c>
      <c r="N43" s="28"/>
      <c r="O43" s="16"/>
      <c r="P43" s="28">
        <v>4</v>
      </c>
      <c r="Q43" s="28">
        <v>5</v>
      </c>
      <c r="R43" s="28">
        <v>3</v>
      </c>
      <c r="S43" s="28">
        <v>2</v>
      </c>
      <c r="T43" s="28">
        <v>4</v>
      </c>
      <c r="U43" s="16"/>
      <c r="V43" s="16"/>
      <c r="W43" s="28">
        <v>1</v>
      </c>
      <c r="X43" s="28">
        <v>1</v>
      </c>
      <c r="Y43" s="28">
        <v>1</v>
      </c>
      <c r="Z43" s="16"/>
      <c r="AA43" s="28">
        <v>1</v>
      </c>
      <c r="AB43" s="16"/>
      <c r="AC43" s="28">
        <v>2</v>
      </c>
      <c r="AD43" s="28">
        <v>2</v>
      </c>
      <c r="AE43" s="28">
        <v>2</v>
      </c>
    </row>
    <row r="44" spans="2:31" x14ac:dyDescent="0.35">
      <c r="B44" s="28" t="s">
        <v>159</v>
      </c>
      <c r="C44" s="16"/>
      <c r="D44" s="16"/>
      <c r="E44" s="28">
        <v>2</v>
      </c>
      <c r="F44" s="28">
        <v>2</v>
      </c>
      <c r="G44" s="28">
        <v>2</v>
      </c>
      <c r="H44" s="28" t="s">
        <v>86</v>
      </c>
      <c r="I44" s="16"/>
      <c r="J44" s="16"/>
      <c r="K44" s="28">
        <v>1</v>
      </c>
      <c r="L44" s="28">
        <v>1</v>
      </c>
      <c r="M44" s="28">
        <v>1</v>
      </c>
      <c r="N44" s="28"/>
      <c r="O44" s="16"/>
      <c r="P44" s="28">
        <v>2</v>
      </c>
      <c r="Q44" s="28">
        <v>2</v>
      </c>
      <c r="R44" s="28">
        <v>1</v>
      </c>
      <c r="S44" s="28">
        <v>1</v>
      </c>
      <c r="T44" s="28">
        <v>2</v>
      </c>
      <c r="U44" s="16"/>
      <c r="V44" s="16"/>
      <c r="W44" s="28">
        <v>2</v>
      </c>
      <c r="X44" s="28">
        <v>1</v>
      </c>
      <c r="Y44" s="28">
        <v>1</v>
      </c>
      <c r="Z44" s="16"/>
      <c r="AA44" s="28">
        <v>1</v>
      </c>
      <c r="AB44" s="16"/>
      <c r="AC44" s="28">
        <v>1</v>
      </c>
      <c r="AD44" s="28">
        <v>2</v>
      </c>
      <c r="AE44" s="28">
        <v>1</v>
      </c>
    </row>
    <row r="45" spans="2:31" x14ac:dyDescent="0.35">
      <c r="B45" s="28" t="s">
        <v>159</v>
      </c>
      <c r="C45" s="16"/>
      <c r="D45" s="16"/>
      <c r="E45" s="28">
        <v>3</v>
      </c>
      <c r="F45" s="28">
        <v>4</v>
      </c>
      <c r="G45" s="28">
        <v>4</v>
      </c>
      <c r="H45" s="16"/>
      <c r="I45" s="16"/>
      <c r="J45" s="16"/>
      <c r="K45" s="28">
        <v>2</v>
      </c>
      <c r="L45" s="28">
        <v>2</v>
      </c>
      <c r="M45" s="28">
        <v>1</v>
      </c>
      <c r="N45" s="28"/>
      <c r="O45" s="16"/>
      <c r="P45" s="28">
        <v>4</v>
      </c>
      <c r="Q45" s="28">
        <v>5</v>
      </c>
      <c r="R45" s="28">
        <v>2</v>
      </c>
      <c r="S45" s="28">
        <v>3</v>
      </c>
      <c r="T45" s="28">
        <v>4</v>
      </c>
      <c r="U45" s="16"/>
      <c r="V45" s="16"/>
      <c r="W45" s="28">
        <v>3</v>
      </c>
      <c r="X45" s="28">
        <v>3</v>
      </c>
      <c r="Y45" s="28">
        <v>3</v>
      </c>
      <c r="Z45" s="16"/>
      <c r="AA45" s="28">
        <v>3</v>
      </c>
      <c r="AB45" s="16"/>
      <c r="AC45" s="28">
        <v>4</v>
      </c>
      <c r="AD45" s="28">
        <v>4</v>
      </c>
      <c r="AE45" s="28">
        <v>3</v>
      </c>
    </row>
    <row r="46" spans="2:31" x14ac:dyDescent="0.35">
      <c r="B46" s="28" t="s">
        <v>159</v>
      </c>
      <c r="C46" s="16"/>
      <c r="D46" s="16"/>
      <c r="E46" s="28">
        <v>5</v>
      </c>
      <c r="F46" s="28">
        <v>4</v>
      </c>
      <c r="G46" s="28">
        <v>4</v>
      </c>
      <c r="H46" s="16"/>
      <c r="I46" s="16"/>
      <c r="J46" s="16"/>
      <c r="K46" s="28">
        <v>4</v>
      </c>
      <c r="L46" s="28">
        <v>4</v>
      </c>
      <c r="M46" s="28">
        <v>2</v>
      </c>
      <c r="N46" s="28"/>
      <c r="O46" s="16"/>
      <c r="P46" s="28">
        <v>5</v>
      </c>
      <c r="Q46" s="28">
        <v>5</v>
      </c>
      <c r="R46" s="28">
        <v>3</v>
      </c>
      <c r="S46" s="28">
        <v>2</v>
      </c>
      <c r="T46" s="28">
        <v>5</v>
      </c>
      <c r="U46" s="16"/>
      <c r="V46" s="16"/>
      <c r="W46" s="28">
        <v>2</v>
      </c>
      <c r="X46" s="28">
        <v>2</v>
      </c>
      <c r="Y46" s="28">
        <v>2</v>
      </c>
      <c r="Z46" s="16"/>
      <c r="AA46" s="28">
        <v>3</v>
      </c>
      <c r="AB46" s="16"/>
      <c r="AC46" s="28">
        <v>3</v>
      </c>
      <c r="AD46" s="28">
        <v>3</v>
      </c>
      <c r="AE46" s="28">
        <v>3</v>
      </c>
    </row>
    <row r="47" spans="2:31" x14ac:dyDescent="0.35">
      <c r="B47" s="28" t="s">
        <v>159</v>
      </c>
      <c r="C47" s="16"/>
      <c r="D47" s="16"/>
      <c r="E47" s="28">
        <v>4</v>
      </c>
      <c r="F47" s="28">
        <v>4</v>
      </c>
      <c r="G47" s="28">
        <v>5</v>
      </c>
      <c r="H47" s="16"/>
      <c r="I47" s="16"/>
      <c r="J47" s="16"/>
      <c r="K47" s="28">
        <v>3</v>
      </c>
      <c r="L47" s="28">
        <v>1</v>
      </c>
      <c r="M47" s="28">
        <v>2</v>
      </c>
      <c r="N47" s="28"/>
      <c r="O47" s="16"/>
      <c r="P47" s="28">
        <v>3</v>
      </c>
      <c r="Q47" s="28">
        <v>5</v>
      </c>
      <c r="R47" s="28">
        <v>5</v>
      </c>
      <c r="S47" s="28">
        <v>3</v>
      </c>
      <c r="T47" s="28">
        <v>5</v>
      </c>
      <c r="U47" s="16"/>
      <c r="V47" s="16"/>
      <c r="W47" s="28">
        <v>4</v>
      </c>
      <c r="X47" s="28">
        <v>3</v>
      </c>
      <c r="Y47" s="28">
        <v>4</v>
      </c>
      <c r="Z47" s="16"/>
      <c r="AA47" s="28">
        <v>3</v>
      </c>
      <c r="AB47" s="16"/>
      <c r="AC47" s="28">
        <v>3</v>
      </c>
      <c r="AD47" s="28">
        <v>3</v>
      </c>
      <c r="AE47" s="28">
        <v>3</v>
      </c>
    </row>
    <row r="48" spans="2:31" x14ac:dyDescent="0.35">
      <c r="B48" s="28" t="s">
        <v>159</v>
      </c>
      <c r="C48" s="16"/>
      <c r="D48" s="16"/>
      <c r="E48" s="28">
        <v>4</v>
      </c>
      <c r="F48" s="28">
        <v>5</v>
      </c>
      <c r="G48" s="28">
        <v>5</v>
      </c>
      <c r="H48" s="16"/>
      <c r="I48" s="16"/>
      <c r="J48" s="16"/>
      <c r="K48" s="28">
        <v>4</v>
      </c>
      <c r="L48" s="28">
        <v>5</v>
      </c>
      <c r="M48" s="28">
        <v>1</v>
      </c>
      <c r="N48" s="28"/>
      <c r="O48" s="16"/>
      <c r="P48" s="28">
        <v>2</v>
      </c>
      <c r="Q48" s="28">
        <v>5</v>
      </c>
      <c r="R48" s="28">
        <v>5</v>
      </c>
      <c r="S48" s="28">
        <v>3</v>
      </c>
      <c r="T48" s="28">
        <v>5</v>
      </c>
      <c r="U48" s="16"/>
      <c r="V48" s="16"/>
      <c r="W48" s="28">
        <v>4</v>
      </c>
      <c r="X48" s="28">
        <v>5</v>
      </c>
      <c r="Y48" s="28">
        <v>4</v>
      </c>
      <c r="Z48" s="16"/>
      <c r="AA48" s="28">
        <v>3</v>
      </c>
      <c r="AB48" s="16"/>
      <c r="AC48" s="28">
        <v>5</v>
      </c>
      <c r="AD48" s="28">
        <v>5</v>
      </c>
      <c r="AE48" s="28">
        <v>5</v>
      </c>
    </row>
    <row r="49" spans="2:31" x14ac:dyDescent="0.35">
      <c r="B49" s="28" t="s">
        <v>159</v>
      </c>
      <c r="C49" s="16"/>
      <c r="D49" s="16"/>
      <c r="E49" s="28">
        <v>4</v>
      </c>
      <c r="F49" s="28">
        <v>4</v>
      </c>
      <c r="G49" s="28">
        <v>5</v>
      </c>
      <c r="H49" s="16"/>
      <c r="I49" s="16"/>
      <c r="J49" s="16"/>
      <c r="K49" s="28">
        <v>3</v>
      </c>
      <c r="L49" s="28">
        <v>4</v>
      </c>
      <c r="M49" s="28">
        <v>3</v>
      </c>
      <c r="N49" s="28"/>
      <c r="O49" s="16"/>
      <c r="P49" s="28">
        <v>3</v>
      </c>
      <c r="Q49" s="28">
        <v>4</v>
      </c>
      <c r="R49" s="28">
        <v>3</v>
      </c>
      <c r="S49" s="28">
        <v>2</v>
      </c>
      <c r="T49" s="28">
        <v>3</v>
      </c>
      <c r="U49" s="16"/>
      <c r="V49" s="16"/>
      <c r="W49" s="28">
        <v>3</v>
      </c>
      <c r="X49" s="28">
        <v>4</v>
      </c>
      <c r="Y49" s="28">
        <v>3</v>
      </c>
      <c r="Z49" s="16"/>
      <c r="AA49" s="28">
        <v>3</v>
      </c>
      <c r="AB49" s="16"/>
      <c r="AC49" s="28">
        <v>4</v>
      </c>
      <c r="AD49" s="28">
        <v>4</v>
      </c>
      <c r="AE49" s="28">
        <v>4</v>
      </c>
    </row>
    <row r="50" spans="2:31" x14ac:dyDescent="0.35">
      <c r="B50" s="28" t="s">
        <v>159</v>
      </c>
      <c r="C50" s="16"/>
      <c r="D50" s="16"/>
      <c r="E50" s="28">
        <v>4</v>
      </c>
      <c r="F50" s="28">
        <v>4</v>
      </c>
      <c r="G50" s="28">
        <v>5</v>
      </c>
      <c r="H50" s="16"/>
      <c r="I50" s="16"/>
      <c r="J50" s="16"/>
      <c r="K50" s="28">
        <v>4</v>
      </c>
      <c r="L50" s="28">
        <v>3</v>
      </c>
      <c r="M50" s="28">
        <v>2</v>
      </c>
      <c r="N50" s="28"/>
      <c r="O50" s="16"/>
      <c r="P50" s="28">
        <v>4</v>
      </c>
      <c r="Q50" s="28">
        <v>5</v>
      </c>
      <c r="R50" s="28">
        <v>4</v>
      </c>
      <c r="S50" s="28">
        <v>2</v>
      </c>
      <c r="T50" s="28">
        <v>4</v>
      </c>
      <c r="U50" s="16"/>
      <c r="V50" s="16"/>
      <c r="W50" s="28">
        <v>3</v>
      </c>
      <c r="X50" s="28">
        <v>3</v>
      </c>
      <c r="Y50" s="28">
        <v>3</v>
      </c>
      <c r="Z50" s="16"/>
      <c r="AA50" s="28">
        <v>3</v>
      </c>
      <c r="AB50" s="16"/>
      <c r="AC50" s="28">
        <v>3</v>
      </c>
      <c r="AD50" s="28">
        <v>3</v>
      </c>
      <c r="AE50" s="28">
        <v>4</v>
      </c>
    </row>
    <row r="51" spans="2:31" x14ac:dyDescent="0.35">
      <c r="B51" s="28" t="s">
        <v>159</v>
      </c>
      <c r="C51" s="16"/>
      <c r="D51" s="16"/>
      <c r="E51" s="28">
        <v>5</v>
      </c>
      <c r="F51" s="28">
        <v>5</v>
      </c>
      <c r="G51" s="28">
        <v>5</v>
      </c>
      <c r="H51" s="28" t="s">
        <v>178</v>
      </c>
      <c r="I51" s="16"/>
      <c r="J51" s="16"/>
      <c r="K51" s="28">
        <v>3</v>
      </c>
      <c r="L51" s="28">
        <v>3</v>
      </c>
      <c r="M51" s="28">
        <v>3</v>
      </c>
      <c r="N51" s="28"/>
      <c r="O51" s="16"/>
      <c r="P51" s="28">
        <v>3</v>
      </c>
      <c r="Q51" s="28">
        <v>5</v>
      </c>
      <c r="R51" s="28">
        <v>3</v>
      </c>
      <c r="S51" s="28">
        <v>2</v>
      </c>
      <c r="T51" s="28">
        <v>5</v>
      </c>
      <c r="U51" s="16"/>
      <c r="V51" s="16"/>
      <c r="W51" s="28">
        <v>4</v>
      </c>
      <c r="X51" s="28">
        <v>4</v>
      </c>
      <c r="Y51" s="28">
        <v>2</v>
      </c>
      <c r="Z51" s="16"/>
      <c r="AA51" s="28">
        <v>3</v>
      </c>
      <c r="AB51" s="16"/>
      <c r="AC51" s="28">
        <v>3</v>
      </c>
      <c r="AD51" s="28">
        <v>3</v>
      </c>
      <c r="AE51" s="28">
        <v>3</v>
      </c>
    </row>
    <row r="52" spans="2:31" x14ac:dyDescent="0.35">
      <c r="B52" s="28" t="s">
        <v>159</v>
      </c>
      <c r="C52" s="16"/>
      <c r="D52" s="16"/>
      <c r="E52" s="28">
        <v>4</v>
      </c>
      <c r="F52" s="28">
        <v>4</v>
      </c>
      <c r="G52" s="28">
        <v>4</v>
      </c>
      <c r="H52" s="28" t="s">
        <v>86</v>
      </c>
      <c r="I52" s="16"/>
      <c r="J52" s="16"/>
      <c r="K52" s="28">
        <v>4</v>
      </c>
      <c r="L52" s="28">
        <v>3</v>
      </c>
      <c r="M52" s="28">
        <v>1</v>
      </c>
      <c r="N52" s="28"/>
      <c r="O52" s="16"/>
      <c r="P52" s="28">
        <v>4</v>
      </c>
      <c r="Q52" s="28">
        <v>5</v>
      </c>
      <c r="R52" s="28">
        <v>4</v>
      </c>
      <c r="S52" s="28">
        <v>3</v>
      </c>
      <c r="T52" s="28">
        <v>3</v>
      </c>
      <c r="U52" s="16"/>
      <c r="V52" s="16"/>
      <c r="W52" s="28">
        <v>4</v>
      </c>
      <c r="X52" s="28">
        <v>4</v>
      </c>
      <c r="Y52" s="28">
        <v>4</v>
      </c>
      <c r="Z52" s="16"/>
      <c r="AA52" s="28">
        <v>3</v>
      </c>
      <c r="AB52" s="16"/>
      <c r="AC52" s="28">
        <v>3</v>
      </c>
      <c r="AD52" s="28">
        <v>3</v>
      </c>
      <c r="AE52" s="28">
        <v>3</v>
      </c>
    </row>
    <row r="53" spans="2:31" x14ac:dyDescent="0.35">
      <c r="B53" s="28" t="s">
        <v>159</v>
      </c>
      <c r="C53" s="16"/>
      <c r="D53" s="16"/>
      <c r="E53" s="28">
        <v>2</v>
      </c>
      <c r="F53" s="28">
        <v>4</v>
      </c>
      <c r="G53" s="28">
        <v>4</v>
      </c>
      <c r="H53" s="28" t="s">
        <v>179</v>
      </c>
      <c r="I53" s="16"/>
      <c r="J53" s="16"/>
      <c r="K53" s="28">
        <v>2</v>
      </c>
      <c r="L53" s="28">
        <v>1</v>
      </c>
      <c r="M53" s="28">
        <v>1</v>
      </c>
      <c r="N53" s="28"/>
      <c r="O53" s="16"/>
      <c r="P53" s="28">
        <v>4</v>
      </c>
      <c r="Q53" s="28">
        <v>5</v>
      </c>
      <c r="R53" s="28">
        <v>1</v>
      </c>
      <c r="S53" s="28">
        <v>1</v>
      </c>
      <c r="T53" s="28">
        <v>5</v>
      </c>
      <c r="U53" s="16"/>
      <c r="V53" s="16"/>
      <c r="W53" s="28">
        <v>1</v>
      </c>
      <c r="X53" s="28">
        <v>1</v>
      </c>
      <c r="Y53" s="28">
        <v>1</v>
      </c>
      <c r="Z53" s="16"/>
      <c r="AA53" s="28">
        <v>2</v>
      </c>
      <c r="AB53" s="16"/>
      <c r="AC53" s="28">
        <v>2</v>
      </c>
      <c r="AD53" s="28">
        <v>2</v>
      </c>
      <c r="AE53" s="28">
        <v>2</v>
      </c>
    </row>
    <row r="54" spans="2:31" x14ac:dyDescent="0.35">
      <c r="B54" s="28" t="s">
        <v>159</v>
      </c>
      <c r="C54" s="16"/>
      <c r="D54" s="16"/>
      <c r="E54" s="28">
        <v>5</v>
      </c>
      <c r="F54" s="28">
        <v>1</v>
      </c>
      <c r="G54" s="28">
        <v>1</v>
      </c>
      <c r="H54" s="16"/>
      <c r="I54" s="16"/>
      <c r="J54" s="16"/>
      <c r="K54" s="28">
        <v>4</v>
      </c>
      <c r="L54" s="28">
        <v>3</v>
      </c>
      <c r="M54" s="28">
        <v>1</v>
      </c>
      <c r="N54" s="28"/>
      <c r="O54" s="16"/>
      <c r="P54" s="28">
        <v>4</v>
      </c>
      <c r="Q54" s="28">
        <v>5</v>
      </c>
      <c r="R54" s="28">
        <v>1</v>
      </c>
      <c r="S54" s="28">
        <v>5</v>
      </c>
      <c r="T54" s="28">
        <v>1</v>
      </c>
      <c r="U54" s="16"/>
      <c r="V54" s="16"/>
      <c r="W54" s="28">
        <v>1</v>
      </c>
      <c r="X54" s="28">
        <v>1</v>
      </c>
      <c r="Y54" s="28">
        <v>1</v>
      </c>
      <c r="Z54" s="16"/>
      <c r="AA54" s="28">
        <v>3</v>
      </c>
      <c r="AB54" s="16"/>
      <c r="AC54" s="28">
        <v>2</v>
      </c>
      <c r="AD54" s="28">
        <v>1</v>
      </c>
      <c r="AE54" s="28">
        <v>3</v>
      </c>
    </row>
    <row r="55" spans="2:31" x14ac:dyDescent="0.35">
      <c r="B55" s="28" t="s">
        <v>159</v>
      </c>
      <c r="C55" s="16"/>
      <c r="D55" s="16"/>
      <c r="E55" s="28">
        <v>1</v>
      </c>
      <c r="F55" s="28">
        <v>1</v>
      </c>
      <c r="G55" s="28">
        <v>5</v>
      </c>
      <c r="H55" s="16"/>
      <c r="I55" s="16"/>
      <c r="J55" s="16"/>
      <c r="K55" s="28">
        <v>3</v>
      </c>
      <c r="L55" s="28">
        <v>1</v>
      </c>
      <c r="M55" s="28">
        <v>1</v>
      </c>
      <c r="N55" s="28"/>
      <c r="O55" s="16"/>
      <c r="P55" s="28">
        <v>4</v>
      </c>
      <c r="Q55" s="28">
        <v>5</v>
      </c>
      <c r="R55" s="28">
        <v>3</v>
      </c>
      <c r="S55" s="28">
        <v>1</v>
      </c>
      <c r="T55" s="28">
        <v>5</v>
      </c>
      <c r="U55" s="16"/>
      <c r="V55" s="16"/>
      <c r="W55" s="28">
        <v>4</v>
      </c>
      <c r="X55" s="28">
        <v>2</v>
      </c>
      <c r="Y55" s="28">
        <v>2</v>
      </c>
      <c r="Z55" s="16"/>
      <c r="AA55" s="28">
        <v>3</v>
      </c>
      <c r="AB55" s="16"/>
      <c r="AC55" s="28">
        <v>3</v>
      </c>
      <c r="AD55" s="28">
        <v>3</v>
      </c>
      <c r="AE55" s="28">
        <v>3</v>
      </c>
    </row>
    <row r="56" spans="2:31" x14ac:dyDescent="0.35">
      <c r="B56" s="28" t="s">
        <v>159</v>
      </c>
      <c r="C56" s="16"/>
      <c r="D56" s="16"/>
      <c r="E56" s="28">
        <v>2</v>
      </c>
      <c r="F56" s="28">
        <v>3</v>
      </c>
      <c r="G56" s="28">
        <v>4</v>
      </c>
      <c r="H56" s="28" t="s">
        <v>180</v>
      </c>
      <c r="I56" s="16"/>
      <c r="J56" s="16"/>
      <c r="K56" s="28">
        <v>2</v>
      </c>
      <c r="L56" s="28">
        <v>3</v>
      </c>
      <c r="M56" s="28">
        <v>2</v>
      </c>
      <c r="N56" s="28"/>
      <c r="O56" s="16"/>
      <c r="P56" s="28">
        <v>2</v>
      </c>
      <c r="Q56" s="28">
        <v>4</v>
      </c>
      <c r="R56" s="28">
        <v>2</v>
      </c>
      <c r="S56" s="28">
        <v>3</v>
      </c>
      <c r="T56" s="28">
        <v>4</v>
      </c>
      <c r="U56" s="16"/>
      <c r="V56" s="16"/>
      <c r="W56" s="28">
        <v>3</v>
      </c>
      <c r="X56" s="28">
        <v>3</v>
      </c>
      <c r="Y56" s="28">
        <v>2</v>
      </c>
      <c r="Z56" s="16"/>
      <c r="AA56" s="28">
        <v>3</v>
      </c>
      <c r="AB56" s="16"/>
      <c r="AC56" s="28">
        <v>4</v>
      </c>
      <c r="AD56" s="28">
        <v>4</v>
      </c>
      <c r="AE56" s="28">
        <v>3</v>
      </c>
    </row>
    <row r="57" spans="2:31" x14ac:dyDescent="0.35">
      <c r="B57" s="28" t="s">
        <v>159</v>
      </c>
      <c r="C57" s="16"/>
      <c r="D57" s="16"/>
      <c r="E57" s="28">
        <v>3</v>
      </c>
      <c r="F57" s="28">
        <v>3</v>
      </c>
      <c r="G57" s="28">
        <v>3</v>
      </c>
      <c r="H57" s="28" t="s">
        <v>86</v>
      </c>
      <c r="I57" s="16"/>
      <c r="J57" s="16"/>
      <c r="K57" s="28">
        <v>4</v>
      </c>
      <c r="L57" s="28">
        <v>3</v>
      </c>
      <c r="M57" s="28">
        <v>2</v>
      </c>
      <c r="N57" s="28"/>
      <c r="O57" s="16"/>
      <c r="P57" s="28">
        <v>3</v>
      </c>
      <c r="Q57" s="28">
        <v>3</v>
      </c>
      <c r="R57" s="28">
        <v>3</v>
      </c>
      <c r="S57" s="28">
        <v>2</v>
      </c>
      <c r="T57" s="28">
        <v>3</v>
      </c>
      <c r="U57" s="16"/>
      <c r="V57" s="16"/>
      <c r="W57" s="28">
        <v>3</v>
      </c>
      <c r="X57" s="28">
        <v>3</v>
      </c>
      <c r="Y57" s="28">
        <v>3</v>
      </c>
      <c r="Z57" s="16"/>
      <c r="AA57" s="28">
        <v>2</v>
      </c>
      <c r="AB57" s="16"/>
      <c r="AC57" s="28">
        <v>3</v>
      </c>
      <c r="AD57" s="28">
        <v>3</v>
      </c>
      <c r="AE57" s="28">
        <v>3</v>
      </c>
    </row>
    <row r="58" spans="2:31" x14ac:dyDescent="0.35">
      <c r="B58" s="28" t="s">
        <v>159</v>
      </c>
      <c r="C58" s="16"/>
      <c r="D58" s="16"/>
      <c r="E58" s="28">
        <v>4</v>
      </c>
      <c r="F58" s="28">
        <v>2</v>
      </c>
      <c r="G58" s="28">
        <v>4</v>
      </c>
      <c r="H58" s="28" t="s">
        <v>181</v>
      </c>
      <c r="I58" s="16"/>
      <c r="J58" s="16"/>
      <c r="K58" s="28">
        <v>3</v>
      </c>
      <c r="L58" s="28">
        <v>2</v>
      </c>
      <c r="M58" s="28">
        <v>4</v>
      </c>
      <c r="N58" s="28"/>
      <c r="O58" s="16"/>
      <c r="P58" s="28">
        <v>4</v>
      </c>
      <c r="Q58" s="28">
        <v>5</v>
      </c>
      <c r="R58" s="28">
        <v>2</v>
      </c>
      <c r="S58" s="28">
        <v>3</v>
      </c>
      <c r="T58" s="28">
        <v>5</v>
      </c>
      <c r="U58" s="16"/>
      <c r="V58" s="16"/>
      <c r="W58" s="28">
        <v>3</v>
      </c>
      <c r="X58" s="28">
        <v>2</v>
      </c>
      <c r="Y58" s="28">
        <v>4</v>
      </c>
      <c r="Z58" s="16"/>
      <c r="AA58" s="28">
        <v>4</v>
      </c>
      <c r="AB58" s="16"/>
      <c r="AC58" s="28">
        <v>5</v>
      </c>
      <c r="AD58" s="28">
        <v>4</v>
      </c>
      <c r="AE58" s="28">
        <v>5</v>
      </c>
    </row>
    <row r="59" spans="2:31" x14ac:dyDescent="0.35">
      <c r="B59" s="28" t="s">
        <v>159</v>
      </c>
      <c r="C59" s="16"/>
      <c r="D59" s="16"/>
      <c r="E59" s="28">
        <v>4</v>
      </c>
      <c r="F59" s="28">
        <v>2</v>
      </c>
      <c r="G59" s="28">
        <v>3</v>
      </c>
      <c r="H59" s="28" t="s">
        <v>182</v>
      </c>
      <c r="I59" s="16"/>
      <c r="J59" s="16"/>
      <c r="K59" s="28">
        <v>2</v>
      </c>
      <c r="L59" s="28">
        <v>3</v>
      </c>
      <c r="M59" s="28">
        <v>4</v>
      </c>
      <c r="N59" s="28"/>
      <c r="O59" s="16"/>
      <c r="P59" s="28">
        <v>2</v>
      </c>
      <c r="Q59" s="28">
        <v>5</v>
      </c>
      <c r="R59" s="28">
        <v>2</v>
      </c>
      <c r="S59" s="28">
        <v>4</v>
      </c>
      <c r="T59" s="28">
        <v>3</v>
      </c>
      <c r="U59" s="16"/>
      <c r="V59" s="16"/>
      <c r="W59" s="28">
        <v>2</v>
      </c>
      <c r="X59" s="28">
        <v>3</v>
      </c>
      <c r="Y59" s="28">
        <v>3</v>
      </c>
      <c r="Z59" s="16"/>
      <c r="AA59" s="28">
        <v>2</v>
      </c>
      <c r="AB59" s="16"/>
      <c r="AC59" s="28">
        <v>5</v>
      </c>
      <c r="AD59" s="28">
        <v>5</v>
      </c>
      <c r="AE59" s="28">
        <v>5</v>
      </c>
    </row>
    <row r="60" spans="2:31" x14ac:dyDescent="0.35">
      <c r="B60" s="28" t="s">
        <v>159</v>
      </c>
      <c r="C60" s="16"/>
      <c r="D60" s="16"/>
      <c r="E60" s="28">
        <v>3</v>
      </c>
      <c r="F60" s="28">
        <v>3</v>
      </c>
      <c r="G60" s="28">
        <v>3</v>
      </c>
      <c r="H60" s="16"/>
      <c r="I60" s="16"/>
      <c r="J60" s="16"/>
      <c r="K60" s="28">
        <v>3</v>
      </c>
      <c r="L60" s="28">
        <v>4</v>
      </c>
      <c r="M60" s="28">
        <v>4</v>
      </c>
      <c r="N60" s="28"/>
      <c r="O60" s="16"/>
      <c r="P60" s="28">
        <v>4</v>
      </c>
      <c r="Q60" s="28">
        <v>5</v>
      </c>
      <c r="R60" s="28">
        <v>4</v>
      </c>
      <c r="S60" s="28">
        <v>4</v>
      </c>
      <c r="T60" s="28">
        <v>4</v>
      </c>
      <c r="U60" s="16"/>
      <c r="V60" s="16"/>
      <c r="W60" s="28">
        <v>4</v>
      </c>
      <c r="X60" s="28">
        <v>4</v>
      </c>
      <c r="Y60" s="28">
        <v>4</v>
      </c>
      <c r="Z60" s="16"/>
      <c r="AA60" s="28">
        <v>4</v>
      </c>
      <c r="AB60" s="16"/>
      <c r="AC60" s="28">
        <v>4</v>
      </c>
      <c r="AD60" s="28">
        <v>4</v>
      </c>
      <c r="AE60" s="28">
        <v>4</v>
      </c>
    </row>
    <row r="61" spans="2:31" x14ac:dyDescent="0.35">
      <c r="B61" s="28" t="s">
        <v>159</v>
      </c>
      <c r="C61" s="16"/>
      <c r="D61" s="16"/>
      <c r="E61" s="28">
        <v>4</v>
      </c>
      <c r="F61" s="28">
        <v>4</v>
      </c>
      <c r="G61" s="28">
        <v>4</v>
      </c>
      <c r="H61" s="16"/>
      <c r="I61" s="16"/>
      <c r="J61" s="16"/>
      <c r="K61" s="28">
        <v>2</v>
      </c>
      <c r="L61" s="28">
        <v>2</v>
      </c>
      <c r="M61" s="28">
        <v>1</v>
      </c>
      <c r="N61" s="28"/>
      <c r="O61" s="16"/>
      <c r="P61" s="28">
        <v>4</v>
      </c>
      <c r="Q61" s="28">
        <v>4</v>
      </c>
      <c r="R61" s="28">
        <v>4</v>
      </c>
      <c r="S61" s="28">
        <v>4</v>
      </c>
      <c r="T61" s="28">
        <v>3</v>
      </c>
      <c r="U61" s="16"/>
      <c r="V61" s="16"/>
      <c r="W61" s="28">
        <v>4</v>
      </c>
      <c r="X61" s="28">
        <v>4</v>
      </c>
      <c r="Y61" s="28">
        <v>1</v>
      </c>
      <c r="Z61" s="16"/>
      <c r="AA61" s="28">
        <v>1</v>
      </c>
      <c r="AB61" s="16"/>
      <c r="AC61" s="28">
        <v>4</v>
      </c>
      <c r="AD61" s="28">
        <v>4</v>
      </c>
      <c r="AE61" s="28">
        <v>4</v>
      </c>
    </row>
    <row r="62" spans="2:31" x14ac:dyDescent="0.35">
      <c r="B62" s="28" t="s">
        <v>159</v>
      </c>
      <c r="C62" s="16"/>
      <c r="D62" s="16"/>
      <c r="E62" s="28">
        <v>3</v>
      </c>
      <c r="F62" s="28">
        <v>1</v>
      </c>
      <c r="G62" s="28">
        <v>1</v>
      </c>
      <c r="H62" s="16"/>
      <c r="I62" s="16"/>
      <c r="J62" s="16"/>
      <c r="K62" s="28">
        <v>3</v>
      </c>
      <c r="L62" s="28">
        <v>3</v>
      </c>
      <c r="M62" s="28">
        <v>4</v>
      </c>
      <c r="N62" s="28"/>
      <c r="O62" s="16"/>
      <c r="P62" s="28">
        <v>2</v>
      </c>
      <c r="Q62" s="28">
        <v>4</v>
      </c>
      <c r="R62" s="28">
        <v>3</v>
      </c>
      <c r="S62" s="28">
        <v>4</v>
      </c>
      <c r="T62" s="28">
        <v>2</v>
      </c>
      <c r="U62" s="16"/>
      <c r="V62" s="16"/>
      <c r="W62" s="28">
        <v>2</v>
      </c>
      <c r="X62" s="28">
        <v>4</v>
      </c>
      <c r="Y62" s="28">
        <v>3</v>
      </c>
      <c r="Z62" s="16"/>
      <c r="AA62" s="28">
        <v>3</v>
      </c>
      <c r="AB62" s="16"/>
      <c r="AC62" s="28">
        <v>4</v>
      </c>
      <c r="AD62" s="28">
        <v>4</v>
      </c>
      <c r="AE62" s="28">
        <v>3</v>
      </c>
    </row>
    <row r="63" spans="2:31" x14ac:dyDescent="0.35">
      <c r="B63" s="28" t="s">
        <v>159</v>
      </c>
      <c r="C63" s="16"/>
      <c r="D63" s="16"/>
      <c r="E63" s="28">
        <v>4</v>
      </c>
      <c r="F63" s="28">
        <v>4</v>
      </c>
      <c r="G63" s="28">
        <v>5</v>
      </c>
      <c r="H63" s="16"/>
      <c r="I63" s="16"/>
      <c r="J63" s="16"/>
      <c r="K63" s="28">
        <v>4</v>
      </c>
      <c r="L63" s="28">
        <v>4</v>
      </c>
      <c r="M63" s="28">
        <v>3</v>
      </c>
      <c r="N63" s="28"/>
      <c r="O63" s="16"/>
      <c r="P63" s="28">
        <v>4</v>
      </c>
      <c r="Q63" s="28">
        <v>5</v>
      </c>
      <c r="R63" s="28">
        <v>4</v>
      </c>
      <c r="S63" s="28">
        <v>2</v>
      </c>
      <c r="T63" s="28">
        <v>5</v>
      </c>
      <c r="U63" s="16"/>
      <c r="V63" s="16"/>
      <c r="W63" s="28">
        <v>4</v>
      </c>
      <c r="X63" s="28">
        <v>4</v>
      </c>
      <c r="Y63" s="28">
        <v>4</v>
      </c>
      <c r="Z63" s="16"/>
      <c r="AA63" s="28">
        <v>3</v>
      </c>
      <c r="AB63" s="16"/>
      <c r="AC63" s="28">
        <v>3</v>
      </c>
      <c r="AD63" s="28">
        <v>3</v>
      </c>
      <c r="AE63" s="28">
        <v>4</v>
      </c>
    </row>
    <row r="64" spans="2:31" x14ac:dyDescent="0.35">
      <c r="B64" s="28" t="s">
        <v>159</v>
      </c>
      <c r="C64" s="16"/>
      <c r="D64" s="16"/>
      <c r="E64" s="28">
        <v>4</v>
      </c>
      <c r="F64" s="28">
        <v>4</v>
      </c>
      <c r="G64" s="28">
        <v>4</v>
      </c>
      <c r="H64" s="16"/>
      <c r="I64" s="16"/>
      <c r="J64" s="16"/>
      <c r="K64" s="28">
        <v>3</v>
      </c>
      <c r="L64" s="28">
        <v>3</v>
      </c>
      <c r="M64" s="28">
        <v>2</v>
      </c>
      <c r="N64" s="28"/>
      <c r="O64" s="16"/>
      <c r="P64" s="28">
        <v>4</v>
      </c>
      <c r="Q64" s="28">
        <v>4</v>
      </c>
      <c r="R64" s="28">
        <v>4</v>
      </c>
      <c r="S64" s="28">
        <v>5</v>
      </c>
      <c r="T64" s="28">
        <v>5</v>
      </c>
      <c r="U64" s="16"/>
      <c r="V64" s="16"/>
      <c r="W64" s="28">
        <v>5</v>
      </c>
      <c r="X64" s="28">
        <v>5</v>
      </c>
      <c r="Y64" s="28">
        <v>5</v>
      </c>
      <c r="Z64" s="16"/>
      <c r="AA64" s="28">
        <v>5</v>
      </c>
      <c r="AB64" s="16"/>
      <c r="AC64" s="28">
        <v>5</v>
      </c>
      <c r="AD64" s="28">
        <v>5</v>
      </c>
      <c r="AE64" s="28">
        <v>4</v>
      </c>
    </row>
    <row r="65" spans="2:31" x14ac:dyDescent="0.35">
      <c r="B65" s="28" t="s">
        <v>159</v>
      </c>
      <c r="C65" s="16"/>
      <c r="D65" s="16"/>
      <c r="E65" s="28">
        <v>5</v>
      </c>
      <c r="F65" s="28">
        <v>4</v>
      </c>
      <c r="G65" s="28">
        <v>5</v>
      </c>
      <c r="H65" s="16"/>
      <c r="I65" s="16"/>
      <c r="J65" s="16"/>
      <c r="K65" s="28">
        <v>2</v>
      </c>
      <c r="L65" s="28">
        <v>2</v>
      </c>
      <c r="M65" s="28">
        <v>2</v>
      </c>
      <c r="N65" s="28"/>
      <c r="O65" s="16"/>
      <c r="P65" s="28">
        <v>4</v>
      </c>
      <c r="Q65" s="28">
        <v>5</v>
      </c>
      <c r="R65" s="28">
        <v>3</v>
      </c>
      <c r="S65" s="28">
        <v>3</v>
      </c>
      <c r="T65" s="28">
        <v>5</v>
      </c>
      <c r="U65" s="16"/>
      <c r="V65" s="16"/>
      <c r="W65" s="28">
        <v>3</v>
      </c>
      <c r="X65" s="28">
        <v>3</v>
      </c>
      <c r="Y65" s="28">
        <v>3</v>
      </c>
      <c r="Z65" s="16"/>
      <c r="AA65" s="28">
        <v>3</v>
      </c>
      <c r="AB65" s="16"/>
      <c r="AC65" s="28">
        <v>4</v>
      </c>
      <c r="AD65" s="28">
        <v>5</v>
      </c>
      <c r="AE65" s="28">
        <v>5</v>
      </c>
    </row>
    <row r="66" spans="2:31" x14ac:dyDescent="0.35">
      <c r="B66" s="28" t="s">
        <v>159</v>
      </c>
      <c r="C66" s="16"/>
      <c r="D66" s="16"/>
      <c r="E66" s="28">
        <v>2</v>
      </c>
      <c r="F66" s="28">
        <v>3</v>
      </c>
      <c r="G66" s="28">
        <v>4</v>
      </c>
      <c r="H66" s="28" t="s">
        <v>86</v>
      </c>
      <c r="I66" s="16"/>
      <c r="J66" s="16"/>
      <c r="K66" s="28">
        <v>3</v>
      </c>
      <c r="L66" s="28">
        <v>3</v>
      </c>
      <c r="M66" s="28">
        <v>2</v>
      </c>
      <c r="N66" s="28"/>
      <c r="O66" s="16"/>
      <c r="P66" s="28">
        <v>4</v>
      </c>
      <c r="Q66" s="28">
        <v>5</v>
      </c>
      <c r="R66" s="28">
        <v>3</v>
      </c>
      <c r="S66" s="28">
        <v>3</v>
      </c>
      <c r="T66" s="28">
        <v>4</v>
      </c>
      <c r="U66" s="16"/>
      <c r="V66" s="16"/>
      <c r="W66" s="28">
        <v>2</v>
      </c>
      <c r="X66" s="28">
        <v>4</v>
      </c>
      <c r="Y66" s="28">
        <v>3</v>
      </c>
      <c r="Z66" s="16"/>
      <c r="AA66" s="28">
        <v>4</v>
      </c>
      <c r="AB66" s="16"/>
      <c r="AC66" s="28">
        <v>4</v>
      </c>
      <c r="AD66" s="28">
        <v>4</v>
      </c>
      <c r="AE66" s="28">
        <v>4</v>
      </c>
    </row>
    <row r="67" spans="2:31" x14ac:dyDescent="0.35">
      <c r="B67" s="28" t="s">
        <v>159</v>
      </c>
      <c r="C67" s="16"/>
      <c r="D67" s="16"/>
      <c r="E67" s="28">
        <v>5</v>
      </c>
      <c r="F67" s="28">
        <v>4</v>
      </c>
      <c r="G67" s="28">
        <v>2</v>
      </c>
      <c r="H67" s="28" t="s">
        <v>183</v>
      </c>
      <c r="I67" s="16"/>
      <c r="J67" s="16"/>
      <c r="K67" s="28">
        <v>3</v>
      </c>
      <c r="L67" s="28">
        <v>3</v>
      </c>
      <c r="M67" s="28">
        <v>2</v>
      </c>
      <c r="N67" s="28"/>
      <c r="O67" s="16"/>
      <c r="P67" s="28">
        <v>4</v>
      </c>
      <c r="Q67" s="28">
        <v>5</v>
      </c>
      <c r="R67" s="28">
        <v>3</v>
      </c>
      <c r="S67" s="28">
        <v>3</v>
      </c>
      <c r="T67" s="28">
        <v>4</v>
      </c>
      <c r="U67" s="16"/>
      <c r="V67" s="16"/>
      <c r="W67" s="28">
        <v>5</v>
      </c>
      <c r="X67" s="28">
        <v>5</v>
      </c>
      <c r="Y67" s="28">
        <v>4</v>
      </c>
      <c r="Z67" s="16"/>
      <c r="AA67" s="28">
        <v>3</v>
      </c>
      <c r="AB67" s="16"/>
      <c r="AC67" s="28">
        <v>3</v>
      </c>
      <c r="AD67" s="28">
        <v>3</v>
      </c>
      <c r="AE67" s="28">
        <v>3</v>
      </c>
    </row>
    <row r="68" spans="2:31" x14ac:dyDescent="0.35">
      <c r="B68" s="28" t="s">
        <v>159</v>
      </c>
      <c r="C68" s="16"/>
      <c r="D68" s="16"/>
      <c r="E68" s="28">
        <v>3</v>
      </c>
      <c r="F68" s="28">
        <v>4</v>
      </c>
      <c r="G68" s="28">
        <v>4</v>
      </c>
      <c r="H68" s="16"/>
      <c r="I68" s="16"/>
      <c r="J68" s="16"/>
      <c r="K68" s="28">
        <v>1</v>
      </c>
      <c r="L68" s="28">
        <v>1</v>
      </c>
      <c r="M68" s="28">
        <v>2</v>
      </c>
      <c r="N68" s="28"/>
      <c r="O68" s="16"/>
      <c r="P68" s="28">
        <v>2</v>
      </c>
      <c r="Q68" s="28">
        <v>4</v>
      </c>
      <c r="R68" s="28">
        <v>4</v>
      </c>
      <c r="S68" s="28">
        <v>4</v>
      </c>
      <c r="T68" s="28">
        <v>4</v>
      </c>
      <c r="U68" s="16"/>
      <c r="V68" s="16"/>
      <c r="W68" s="28">
        <v>3</v>
      </c>
      <c r="X68" s="28">
        <v>3</v>
      </c>
      <c r="Y68" s="28">
        <v>3</v>
      </c>
      <c r="Z68" s="16"/>
      <c r="AA68" s="28">
        <v>3</v>
      </c>
      <c r="AB68" s="16"/>
      <c r="AC68" s="28">
        <v>4</v>
      </c>
      <c r="AD68" s="28">
        <v>4</v>
      </c>
      <c r="AE68" s="28">
        <v>4</v>
      </c>
    </row>
    <row r="69" spans="2:31" x14ac:dyDescent="0.35">
      <c r="B69" s="28" t="s">
        <v>159</v>
      </c>
      <c r="C69" s="16"/>
      <c r="D69" s="16"/>
      <c r="E69" s="28">
        <v>4</v>
      </c>
      <c r="F69" s="28">
        <v>5</v>
      </c>
      <c r="G69" s="28">
        <v>4</v>
      </c>
      <c r="H69" s="16"/>
      <c r="I69" s="16"/>
      <c r="J69" s="16"/>
      <c r="K69" s="28">
        <v>4</v>
      </c>
      <c r="L69" s="28">
        <v>1</v>
      </c>
      <c r="M69" s="28">
        <v>5</v>
      </c>
      <c r="N69" s="28"/>
      <c r="O69" s="16"/>
      <c r="P69" s="28">
        <v>4</v>
      </c>
      <c r="Q69" s="28">
        <v>5</v>
      </c>
      <c r="R69" s="28">
        <v>4</v>
      </c>
      <c r="S69" s="28">
        <v>5</v>
      </c>
      <c r="T69" s="28">
        <v>5</v>
      </c>
      <c r="U69" s="16"/>
      <c r="V69" s="16"/>
      <c r="W69" s="28">
        <v>3</v>
      </c>
      <c r="X69" s="28">
        <v>4</v>
      </c>
      <c r="Y69" s="28">
        <v>5</v>
      </c>
      <c r="Z69" s="16"/>
      <c r="AA69" s="28">
        <v>4</v>
      </c>
      <c r="AB69" s="16"/>
      <c r="AC69" s="28">
        <v>5</v>
      </c>
      <c r="AD69" s="28">
        <v>4</v>
      </c>
      <c r="AE69" s="28">
        <v>4</v>
      </c>
    </row>
    <row r="70" spans="2:31" x14ac:dyDescent="0.35">
      <c r="B70" s="28" t="s">
        <v>159</v>
      </c>
      <c r="C70" s="16"/>
      <c r="D70" s="16"/>
      <c r="E70" s="28">
        <v>4</v>
      </c>
      <c r="F70" s="28">
        <v>4</v>
      </c>
      <c r="G70" s="28">
        <v>5</v>
      </c>
      <c r="H70" s="28" t="s">
        <v>86</v>
      </c>
      <c r="I70" s="16"/>
      <c r="J70" s="16"/>
      <c r="K70" s="28">
        <v>3</v>
      </c>
      <c r="L70" s="28">
        <v>3</v>
      </c>
      <c r="M70" s="28">
        <v>4</v>
      </c>
      <c r="N70" s="28"/>
      <c r="O70" s="16"/>
      <c r="P70" s="28">
        <v>4</v>
      </c>
      <c r="Q70" s="28">
        <v>5</v>
      </c>
      <c r="R70" s="28">
        <v>4</v>
      </c>
      <c r="S70" s="28">
        <v>4</v>
      </c>
      <c r="T70" s="28">
        <v>4</v>
      </c>
      <c r="U70" s="16"/>
      <c r="V70" s="16"/>
      <c r="W70" s="28">
        <v>4</v>
      </c>
      <c r="X70" s="28">
        <v>4</v>
      </c>
      <c r="Y70" s="28">
        <v>3</v>
      </c>
      <c r="Z70" s="16"/>
      <c r="AA70" s="28">
        <v>4</v>
      </c>
      <c r="AB70" s="16"/>
      <c r="AC70" s="28">
        <v>4</v>
      </c>
      <c r="AD70" s="28">
        <v>4</v>
      </c>
      <c r="AE70" s="28">
        <v>4</v>
      </c>
    </row>
    <row r="71" spans="2:31" x14ac:dyDescent="0.35">
      <c r="B71" s="28" t="s">
        <v>159</v>
      </c>
      <c r="C71" s="16"/>
      <c r="D71" s="16"/>
      <c r="E71" s="28">
        <v>4</v>
      </c>
      <c r="F71" s="28">
        <v>5</v>
      </c>
      <c r="G71" s="28">
        <v>5</v>
      </c>
      <c r="H71" s="28" t="s">
        <v>184</v>
      </c>
      <c r="I71" s="16"/>
      <c r="J71" s="16"/>
      <c r="K71" s="28">
        <v>4</v>
      </c>
      <c r="L71" s="28">
        <v>4</v>
      </c>
      <c r="M71" s="28">
        <v>3</v>
      </c>
      <c r="N71" s="28"/>
      <c r="O71" s="16"/>
      <c r="P71" s="28">
        <v>3</v>
      </c>
      <c r="Q71" s="28">
        <v>5</v>
      </c>
      <c r="R71" s="28">
        <v>3</v>
      </c>
      <c r="S71" s="28">
        <v>2</v>
      </c>
      <c r="T71" s="28">
        <v>5</v>
      </c>
      <c r="U71" s="16"/>
      <c r="V71" s="16"/>
      <c r="W71" s="28">
        <v>3</v>
      </c>
      <c r="X71" s="28">
        <v>3</v>
      </c>
      <c r="Y71" s="28">
        <v>2</v>
      </c>
      <c r="Z71" s="16"/>
      <c r="AA71" s="28">
        <v>4</v>
      </c>
      <c r="AB71" s="16"/>
      <c r="AC71" s="28">
        <v>3</v>
      </c>
      <c r="AD71" s="28">
        <v>4</v>
      </c>
      <c r="AE71" s="28">
        <v>4</v>
      </c>
    </row>
    <row r="72" spans="2:31" x14ac:dyDescent="0.35">
      <c r="B72" s="28" t="s">
        <v>159</v>
      </c>
      <c r="C72" s="16"/>
      <c r="D72" s="16"/>
      <c r="E72" s="28">
        <v>5</v>
      </c>
      <c r="F72" s="28">
        <v>5</v>
      </c>
      <c r="G72" s="28">
        <v>5</v>
      </c>
      <c r="H72" s="16"/>
      <c r="I72" s="16"/>
      <c r="J72" s="16"/>
      <c r="K72" s="28">
        <v>3</v>
      </c>
      <c r="L72" s="28">
        <v>3</v>
      </c>
      <c r="M72" s="28">
        <v>2</v>
      </c>
      <c r="N72" s="28"/>
      <c r="O72" s="16"/>
      <c r="P72" s="28">
        <v>5</v>
      </c>
      <c r="Q72" s="28">
        <v>5</v>
      </c>
      <c r="R72" s="28">
        <v>5</v>
      </c>
      <c r="S72" s="28">
        <v>3</v>
      </c>
      <c r="T72" s="28">
        <v>5</v>
      </c>
      <c r="U72" s="16"/>
      <c r="V72" s="16"/>
      <c r="W72" s="28">
        <v>4</v>
      </c>
      <c r="X72" s="28">
        <v>4</v>
      </c>
      <c r="Y72" s="28">
        <v>4</v>
      </c>
      <c r="Z72" s="16"/>
      <c r="AA72" s="28">
        <v>4</v>
      </c>
      <c r="AB72" s="16"/>
      <c r="AC72" s="28">
        <v>4</v>
      </c>
      <c r="AD72" s="28">
        <v>4</v>
      </c>
      <c r="AE72" s="28">
        <v>5</v>
      </c>
    </row>
    <row r="73" spans="2:31" x14ac:dyDescent="0.35">
      <c r="B73" s="28" t="s">
        <v>159</v>
      </c>
      <c r="C73" s="16"/>
      <c r="D73" s="16"/>
      <c r="E73" s="28">
        <v>4</v>
      </c>
      <c r="F73" s="28">
        <v>5</v>
      </c>
      <c r="G73" s="28">
        <v>5</v>
      </c>
      <c r="H73" s="28" t="s">
        <v>185</v>
      </c>
      <c r="I73" s="16"/>
      <c r="J73" s="16"/>
      <c r="K73" s="28">
        <v>3</v>
      </c>
      <c r="L73" s="28">
        <v>3</v>
      </c>
      <c r="M73" s="28">
        <v>4</v>
      </c>
      <c r="N73" s="28"/>
      <c r="O73" s="16"/>
      <c r="P73" s="28">
        <v>4</v>
      </c>
      <c r="Q73" s="28">
        <v>5</v>
      </c>
      <c r="R73" s="28">
        <v>4</v>
      </c>
      <c r="S73" s="28">
        <v>3</v>
      </c>
      <c r="T73" s="28">
        <v>1</v>
      </c>
      <c r="U73" s="16"/>
      <c r="V73" s="16"/>
      <c r="W73" s="28">
        <v>3</v>
      </c>
      <c r="X73" s="28">
        <v>3</v>
      </c>
      <c r="Y73" s="28">
        <v>4</v>
      </c>
      <c r="Z73" s="16"/>
      <c r="AA73" s="28">
        <v>4</v>
      </c>
      <c r="AB73" s="16"/>
      <c r="AC73" s="28">
        <v>4</v>
      </c>
      <c r="AD73" s="28">
        <v>4</v>
      </c>
      <c r="AE73" s="28">
        <v>5</v>
      </c>
    </row>
    <row r="74" spans="2:31" x14ac:dyDescent="0.35">
      <c r="B74" s="28" t="s">
        <v>159</v>
      </c>
      <c r="C74" s="16"/>
      <c r="D74" s="16"/>
      <c r="E74" s="28">
        <v>4</v>
      </c>
      <c r="F74" s="28">
        <v>4</v>
      </c>
      <c r="G74" s="28">
        <v>5</v>
      </c>
      <c r="H74" s="16"/>
      <c r="I74" s="16"/>
      <c r="J74" s="16"/>
      <c r="K74" s="28">
        <v>2</v>
      </c>
      <c r="L74" s="28">
        <v>2</v>
      </c>
      <c r="M74" s="28">
        <v>1</v>
      </c>
      <c r="N74" s="28"/>
      <c r="O74" s="16"/>
      <c r="P74" s="28">
        <v>3</v>
      </c>
      <c r="Q74" s="28">
        <v>5</v>
      </c>
      <c r="R74" s="28">
        <v>3</v>
      </c>
      <c r="S74" s="28">
        <v>4</v>
      </c>
      <c r="T74" s="28">
        <v>5</v>
      </c>
      <c r="U74" s="16"/>
      <c r="V74" s="16"/>
      <c r="W74" s="28">
        <v>3</v>
      </c>
      <c r="X74" s="28">
        <v>3</v>
      </c>
      <c r="Y74" s="28">
        <v>4</v>
      </c>
      <c r="Z74" s="16"/>
      <c r="AA74" s="28">
        <v>4</v>
      </c>
      <c r="AB74" s="16"/>
      <c r="AC74" s="28">
        <v>4</v>
      </c>
      <c r="AD74" s="28">
        <v>4</v>
      </c>
      <c r="AE74" s="28">
        <v>5</v>
      </c>
    </row>
    <row r="75" spans="2:31" x14ac:dyDescent="0.35">
      <c r="B75" s="28" t="s">
        <v>159</v>
      </c>
      <c r="C75" s="16"/>
      <c r="D75" s="16"/>
      <c r="E75" s="28">
        <v>3</v>
      </c>
      <c r="F75" s="28">
        <v>3</v>
      </c>
      <c r="G75" s="28">
        <v>5</v>
      </c>
      <c r="H75" s="16"/>
      <c r="I75" s="16"/>
      <c r="J75" s="16"/>
      <c r="K75" s="28">
        <v>2</v>
      </c>
      <c r="L75" s="28">
        <v>1</v>
      </c>
      <c r="M75" s="28">
        <v>1</v>
      </c>
      <c r="N75" s="28"/>
      <c r="O75" s="16"/>
      <c r="P75" s="28">
        <v>3</v>
      </c>
      <c r="Q75" s="28">
        <v>4</v>
      </c>
      <c r="R75" s="28">
        <v>3</v>
      </c>
      <c r="S75" s="28">
        <v>4</v>
      </c>
      <c r="T75" s="28">
        <v>4</v>
      </c>
      <c r="U75" s="16"/>
      <c r="V75" s="16"/>
      <c r="W75" s="28">
        <v>3</v>
      </c>
      <c r="X75" s="28">
        <v>3</v>
      </c>
      <c r="Y75" s="28">
        <v>2</v>
      </c>
      <c r="Z75" s="16"/>
      <c r="AA75" s="28">
        <v>2</v>
      </c>
      <c r="AB75" s="16"/>
      <c r="AC75" s="28">
        <v>3</v>
      </c>
      <c r="AD75" s="28">
        <v>3</v>
      </c>
      <c r="AE75" s="28">
        <v>3</v>
      </c>
    </row>
    <row r="76" spans="2:31" x14ac:dyDescent="0.35">
      <c r="B76" s="28" t="s">
        <v>159</v>
      </c>
      <c r="C76" s="16"/>
      <c r="D76" s="16"/>
      <c r="E76" s="28">
        <v>3</v>
      </c>
      <c r="F76" s="28">
        <v>2</v>
      </c>
      <c r="G76" s="28">
        <v>4</v>
      </c>
      <c r="H76" s="16"/>
      <c r="I76" s="16"/>
      <c r="J76" s="16"/>
      <c r="K76" s="28">
        <v>4</v>
      </c>
      <c r="L76" s="28">
        <v>4</v>
      </c>
      <c r="M76" s="28">
        <v>2</v>
      </c>
      <c r="N76" s="28"/>
      <c r="O76" s="16"/>
      <c r="P76" s="28">
        <v>3</v>
      </c>
      <c r="Q76" s="28">
        <v>5</v>
      </c>
      <c r="R76" s="28">
        <v>2</v>
      </c>
      <c r="S76" s="28">
        <v>2</v>
      </c>
      <c r="T76" s="28">
        <v>5</v>
      </c>
      <c r="U76" s="16"/>
      <c r="V76" s="16"/>
      <c r="W76" s="28">
        <v>3</v>
      </c>
      <c r="X76" s="28">
        <v>1</v>
      </c>
      <c r="Y76" s="28">
        <v>2</v>
      </c>
      <c r="Z76" s="16"/>
      <c r="AA76" s="28">
        <v>2</v>
      </c>
      <c r="AB76" s="16"/>
      <c r="AC76" s="28">
        <v>4</v>
      </c>
      <c r="AD76" s="28">
        <v>4</v>
      </c>
      <c r="AE76" s="28">
        <v>4</v>
      </c>
    </row>
    <row r="77" spans="2:31" x14ac:dyDescent="0.35">
      <c r="B77" s="28" t="s">
        <v>159</v>
      </c>
      <c r="C77" s="16"/>
      <c r="D77" s="16"/>
      <c r="E77" s="28">
        <v>3</v>
      </c>
      <c r="F77" s="28">
        <v>4</v>
      </c>
      <c r="G77" s="28">
        <v>5</v>
      </c>
      <c r="H77" s="28" t="s">
        <v>86</v>
      </c>
      <c r="I77" s="16"/>
      <c r="J77" s="16"/>
      <c r="K77" s="28">
        <v>1</v>
      </c>
      <c r="L77" s="28">
        <v>1</v>
      </c>
      <c r="M77" s="28">
        <v>2</v>
      </c>
      <c r="N77" s="28"/>
      <c r="O77" s="16"/>
      <c r="P77" s="28">
        <v>3</v>
      </c>
      <c r="Q77" s="28">
        <v>4</v>
      </c>
      <c r="R77" s="28">
        <v>4</v>
      </c>
      <c r="S77" s="28">
        <v>3</v>
      </c>
      <c r="T77" s="28">
        <v>4</v>
      </c>
      <c r="U77" s="16"/>
      <c r="V77" s="16"/>
      <c r="W77" s="28">
        <v>3</v>
      </c>
      <c r="X77" s="28">
        <v>3</v>
      </c>
      <c r="Y77" s="28">
        <v>4</v>
      </c>
      <c r="Z77" s="16"/>
      <c r="AA77" s="28">
        <v>4</v>
      </c>
      <c r="AB77" s="16"/>
      <c r="AC77" s="28">
        <v>2</v>
      </c>
      <c r="AD77" s="28">
        <v>2</v>
      </c>
      <c r="AE77" s="28">
        <v>3</v>
      </c>
    </row>
    <row r="78" spans="2:31" x14ac:dyDescent="0.35">
      <c r="B78" s="28" t="s">
        <v>159</v>
      </c>
      <c r="C78" s="16"/>
      <c r="D78" s="16"/>
      <c r="E78" s="28">
        <v>3</v>
      </c>
      <c r="F78" s="28">
        <v>4</v>
      </c>
      <c r="G78" s="28">
        <v>3</v>
      </c>
      <c r="H78" s="28" t="s">
        <v>86</v>
      </c>
      <c r="I78" s="16"/>
      <c r="J78" s="16"/>
      <c r="K78" s="28">
        <v>2</v>
      </c>
      <c r="L78" s="28">
        <v>2</v>
      </c>
      <c r="M78" s="28">
        <v>1</v>
      </c>
      <c r="N78" s="28"/>
      <c r="O78" s="16"/>
      <c r="P78" s="28">
        <v>4</v>
      </c>
      <c r="Q78" s="28">
        <v>4</v>
      </c>
      <c r="R78" s="28">
        <v>3</v>
      </c>
      <c r="S78" s="28">
        <v>2</v>
      </c>
      <c r="T78" s="28">
        <v>4</v>
      </c>
      <c r="U78" s="16"/>
      <c r="V78" s="16"/>
      <c r="W78" s="28">
        <v>3</v>
      </c>
      <c r="X78" s="28">
        <v>3</v>
      </c>
      <c r="Y78" s="28">
        <v>2</v>
      </c>
      <c r="Z78" s="16"/>
      <c r="AA78" s="28">
        <v>3</v>
      </c>
      <c r="AB78" s="16"/>
      <c r="AC78" s="28">
        <v>3</v>
      </c>
      <c r="AD78" s="28">
        <v>3</v>
      </c>
      <c r="AE78" s="28">
        <v>3</v>
      </c>
    </row>
    <row r="79" spans="2:31" x14ac:dyDescent="0.35">
      <c r="B79" s="28" t="s">
        <v>159</v>
      </c>
      <c r="C79" s="16"/>
      <c r="D79" s="16"/>
      <c r="E79" s="28">
        <v>5</v>
      </c>
      <c r="F79" s="28">
        <v>4</v>
      </c>
      <c r="G79" s="28">
        <v>5</v>
      </c>
      <c r="H79" s="16"/>
      <c r="I79" s="16"/>
      <c r="J79" s="16"/>
      <c r="K79" s="28">
        <v>2</v>
      </c>
      <c r="L79" s="28">
        <v>1</v>
      </c>
      <c r="M79" s="28">
        <v>1</v>
      </c>
      <c r="N79" s="28"/>
      <c r="O79" s="16"/>
      <c r="P79" s="28">
        <v>3</v>
      </c>
      <c r="Q79" s="28">
        <v>3</v>
      </c>
      <c r="R79" s="28">
        <v>1</v>
      </c>
      <c r="S79" s="28">
        <v>4</v>
      </c>
      <c r="T79" s="28">
        <v>2</v>
      </c>
      <c r="U79" s="16"/>
      <c r="V79" s="16"/>
      <c r="W79" s="28">
        <v>3</v>
      </c>
      <c r="X79" s="28">
        <v>3</v>
      </c>
      <c r="Y79" s="28">
        <v>2</v>
      </c>
      <c r="Z79" s="16"/>
      <c r="AA79" s="28">
        <v>4</v>
      </c>
      <c r="AB79" s="16"/>
      <c r="AC79" s="28">
        <v>4</v>
      </c>
      <c r="AD79" s="28">
        <v>4</v>
      </c>
      <c r="AE79" s="28">
        <v>4</v>
      </c>
    </row>
    <row r="80" spans="2:31" x14ac:dyDescent="0.35">
      <c r="B80" s="28" t="s">
        <v>159</v>
      </c>
      <c r="C80" s="16"/>
      <c r="D80" s="16"/>
      <c r="E80" s="28">
        <v>5</v>
      </c>
      <c r="F80" s="28">
        <v>4</v>
      </c>
      <c r="G80" s="28">
        <v>5</v>
      </c>
      <c r="H80" s="28" t="s">
        <v>186</v>
      </c>
      <c r="I80" s="16"/>
      <c r="J80" s="16"/>
      <c r="K80" s="28">
        <v>3</v>
      </c>
      <c r="L80" s="28">
        <v>5</v>
      </c>
      <c r="M80" s="28">
        <v>5</v>
      </c>
      <c r="N80" s="28"/>
      <c r="O80" s="16"/>
      <c r="P80" s="28">
        <v>4</v>
      </c>
      <c r="Q80" s="28">
        <v>5</v>
      </c>
      <c r="R80" s="28">
        <v>5</v>
      </c>
      <c r="S80" s="28">
        <v>5</v>
      </c>
      <c r="T80" s="28">
        <v>5</v>
      </c>
      <c r="U80" s="16"/>
      <c r="V80" s="16"/>
      <c r="W80" s="28">
        <v>4</v>
      </c>
      <c r="X80" s="28">
        <v>4</v>
      </c>
      <c r="Y80" s="28">
        <v>5</v>
      </c>
      <c r="Z80" s="16"/>
      <c r="AA80" s="28">
        <v>5</v>
      </c>
      <c r="AB80" s="16"/>
      <c r="AC80" s="28">
        <v>5</v>
      </c>
      <c r="AD80" s="28">
        <v>5</v>
      </c>
      <c r="AE80" s="28">
        <v>5</v>
      </c>
    </row>
    <row r="81" spans="2:31" x14ac:dyDescent="0.35">
      <c r="B81" s="28" t="s">
        <v>159</v>
      </c>
      <c r="C81" s="16"/>
      <c r="D81" s="16"/>
      <c r="E81" s="28">
        <v>5</v>
      </c>
      <c r="F81" s="28">
        <v>3</v>
      </c>
      <c r="G81" s="28">
        <v>3</v>
      </c>
      <c r="H81" s="16"/>
      <c r="I81" s="16"/>
      <c r="J81" s="16"/>
      <c r="K81" s="28">
        <v>4</v>
      </c>
      <c r="L81" s="28">
        <v>2</v>
      </c>
      <c r="M81" s="28">
        <v>1</v>
      </c>
      <c r="N81" s="28"/>
      <c r="O81" s="16"/>
      <c r="P81" s="28">
        <v>3</v>
      </c>
      <c r="Q81" s="28">
        <v>4</v>
      </c>
      <c r="R81" s="28">
        <v>4</v>
      </c>
      <c r="S81" s="28">
        <v>1</v>
      </c>
      <c r="T81" s="28">
        <v>4</v>
      </c>
      <c r="U81" s="16"/>
      <c r="V81" s="16"/>
      <c r="W81" s="28">
        <v>1</v>
      </c>
      <c r="X81" s="28">
        <v>1</v>
      </c>
      <c r="Y81" s="28">
        <v>1</v>
      </c>
      <c r="Z81" s="16"/>
      <c r="AA81" s="28">
        <v>4</v>
      </c>
      <c r="AB81" s="16"/>
      <c r="AC81" s="28">
        <v>4</v>
      </c>
      <c r="AD81" s="28">
        <v>4</v>
      </c>
      <c r="AE81" s="28">
        <v>4</v>
      </c>
    </row>
    <row r="82" spans="2:31" x14ac:dyDescent="0.35">
      <c r="B82" s="28" t="s">
        <v>159</v>
      </c>
      <c r="C82" s="16"/>
      <c r="D82" s="16"/>
      <c r="E82" s="28">
        <v>1</v>
      </c>
      <c r="F82" s="28">
        <v>4</v>
      </c>
      <c r="G82" s="28">
        <v>2</v>
      </c>
      <c r="H82" s="16"/>
      <c r="I82" s="16"/>
      <c r="J82" s="16"/>
      <c r="K82" s="28">
        <v>4</v>
      </c>
      <c r="L82" s="28">
        <v>3</v>
      </c>
      <c r="M82" s="28">
        <v>2</v>
      </c>
      <c r="N82" s="28"/>
      <c r="O82" s="16"/>
      <c r="P82" s="28">
        <v>2</v>
      </c>
      <c r="Q82" s="28">
        <v>4</v>
      </c>
      <c r="R82" s="28">
        <v>3</v>
      </c>
      <c r="S82" s="28">
        <v>2</v>
      </c>
      <c r="T82" s="28">
        <v>5</v>
      </c>
      <c r="U82" s="16"/>
      <c r="V82" s="16"/>
      <c r="W82" s="28">
        <v>4</v>
      </c>
      <c r="X82" s="28">
        <v>5</v>
      </c>
      <c r="Y82" s="28">
        <v>3</v>
      </c>
      <c r="Z82" s="16"/>
      <c r="AA82" s="28">
        <v>2</v>
      </c>
      <c r="AB82" s="16"/>
      <c r="AC82" s="28">
        <v>3</v>
      </c>
      <c r="AD82" s="28">
        <v>3</v>
      </c>
      <c r="AE82" s="28">
        <v>3</v>
      </c>
    </row>
    <row r="83" spans="2:31" x14ac:dyDescent="0.35">
      <c r="B83" s="28" t="s">
        <v>159</v>
      </c>
      <c r="C83" s="16"/>
      <c r="D83" s="16"/>
      <c r="E83" s="28">
        <v>3</v>
      </c>
      <c r="F83" s="28">
        <v>4</v>
      </c>
      <c r="G83" s="28">
        <v>4</v>
      </c>
      <c r="H83" s="16"/>
      <c r="I83" s="16"/>
      <c r="J83" s="16"/>
      <c r="K83" s="28">
        <v>4</v>
      </c>
      <c r="L83" s="28">
        <v>5</v>
      </c>
      <c r="M83" s="28">
        <v>5</v>
      </c>
      <c r="N83" s="28"/>
      <c r="O83" s="16"/>
      <c r="P83" s="28">
        <v>3</v>
      </c>
      <c r="Q83" s="28">
        <v>4</v>
      </c>
      <c r="R83" s="28">
        <v>4</v>
      </c>
      <c r="S83" s="28">
        <v>4</v>
      </c>
      <c r="T83" s="28">
        <v>4</v>
      </c>
      <c r="U83" s="16"/>
      <c r="V83" s="16"/>
      <c r="W83" s="28">
        <v>4</v>
      </c>
      <c r="X83" s="28">
        <v>4</v>
      </c>
      <c r="Y83" s="28">
        <v>4</v>
      </c>
      <c r="Z83" s="16"/>
      <c r="AA83" s="28">
        <v>2</v>
      </c>
      <c r="AB83" s="16"/>
      <c r="AC83" s="28">
        <v>3</v>
      </c>
      <c r="AD83" s="28">
        <v>3</v>
      </c>
      <c r="AE83" s="28">
        <v>3</v>
      </c>
    </row>
    <row r="84" spans="2:31" x14ac:dyDescent="0.35">
      <c r="B84" s="28" t="s">
        <v>159</v>
      </c>
      <c r="C84" s="16"/>
      <c r="D84" s="16"/>
      <c r="E84" s="28">
        <v>4</v>
      </c>
      <c r="F84" s="28">
        <v>2</v>
      </c>
      <c r="G84" s="28">
        <v>4</v>
      </c>
      <c r="H84" s="28" t="s">
        <v>187</v>
      </c>
      <c r="I84" s="16"/>
      <c r="J84" s="16"/>
      <c r="K84" s="28">
        <v>4</v>
      </c>
      <c r="L84" s="28">
        <v>4</v>
      </c>
      <c r="M84" s="28">
        <v>3</v>
      </c>
      <c r="N84" s="28"/>
      <c r="O84" s="16"/>
      <c r="P84" s="28">
        <v>2</v>
      </c>
      <c r="Q84" s="28">
        <v>5</v>
      </c>
      <c r="R84" s="28">
        <v>4</v>
      </c>
      <c r="S84" s="28">
        <v>2</v>
      </c>
      <c r="T84" s="28">
        <v>2</v>
      </c>
      <c r="U84" s="16"/>
      <c r="V84" s="16"/>
      <c r="W84" s="28">
        <v>4</v>
      </c>
      <c r="X84" s="28">
        <v>4</v>
      </c>
      <c r="Y84" s="28">
        <v>2</v>
      </c>
      <c r="Z84" s="16"/>
      <c r="AA84" s="28">
        <v>2</v>
      </c>
      <c r="AB84" s="16"/>
      <c r="AC84" s="28">
        <v>3</v>
      </c>
      <c r="AD84" s="28">
        <v>4</v>
      </c>
      <c r="AE84" s="28">
        <v>3</v>
      </c>
    </row>
    <row r="85" spans="2:31" x14ac:dyDescent="0.35">
      <c r="B85" s="28" t="s">
        <v>159</v>
      </c>
      <c r="C85" s="16"/>
      <c r="D85" s="16"/>
      <c r="E85" s="28">
        <v>5</v>
      </c>
      <c r="F85" s="28">
        <v>3</v>
      </c>
      <c r="G85" s="28">
        <v>5</v>
      </c>
      <c r="H85" s="16"/>
      <c r="I85" s="16"/>
      <c r="J85" s="16"/>
      <c r="K85" s="28">
        <v>4</v>
      </c>
      <c r="L85" s="28">
        <v>4</v>
      </c>
      <c r="M85" s="28">
        <v>3</v>
      </c>
      <c r="N85" s="28"/>
      <c r="O85" s="16"/>
      <c r="P85" s="28">
        <v>4</v>
      </c>
      <c r="Q85" s="28">
        <v>5</v>
      </c>
      <c r="R85" s="28">
        <v>3</v>
      </c>
      <c r="S85" s="28">
        <v>2</v>
      </c>
      <c r="T85" s="28">
        <v>5</v>
      </c>
      <c r="U85" s="16"/>
      <c r="V85" s="16"/>
      <c r="W85" s="28">
        <v>3</v>
      </c>
      <c r="X85" s="28">
        <v>3</v>
      </c>
      <c r="Y85" s="28">
        <v>4</v>
      </c>
      <c r="Z85" s="16"/>
      <c r="AA85" s="28">
        <v>4</v>
      </c>
      <c r="AB85" s="16"/>
      <c r="AC85" s="28">
        <v>4</v>
      </c>
      <c r="AD85" s="28">
        <v>4</v>
      </c>
      <c r="AE85" s="28">
        <v>4</v>
      </c>
    </row>
    <row r="86" spans="2:31" x14ac:dyDescent="0.35">
      <c r="B86" s="28" t="s">
        <v>159</v>
      </c>
      <c r="C86" s="16"/>
      <c r="D86" s="16"/>
      <c r="E86" s="28">
        <v>3</v>
      </c>
      <c r="F86" s="28">
        <v>3</v>
      </c>
      <c r="G86" s="28">
        <v>4</v>
      </c>
      <c r="H86" s="16"/>
      <c r="I86" s="16"/>
      <c r="J86" s="16"/>
      <c r="K86" s="28">
        <v>5</v>
      </c>
      <c r="L86" s="28">
        <v>1</v>
      </c>
      <c r="M86" s="28">
        <v>3</v>
      </c>
      <c r="N86" s="28"/>
      <c r="O86" s="16"/>
      <c r="P86" s="28">
        <v>3</v>
      </c>
      <c r="Q86" s="28">
        <v>5</v>
      </c>
      <c r="R86" s="28">
        <v>3</v>
      </c>
      <c r="S86" s="28">
        <v>4</v>
      </c>
      <c r="T86" s="28">
        <v>5</v>
      </c>
      <c r="U86" s="16"/>
      <c r="V86" s="16"/>
      <c r="W86" s="28">
        <v>2</v>
      </c>
      <c r="X86" s="28">
        <v>2</v>
      </c>
      <c r="Y86" s="28">
        <v>2</v>
      </c>
      <c r="Z86" s="16"/>
      <c r="AA86" s="28">
        <v>3</v>
      </c>
      <c r="AB86" s="16"/>
      <c r="AC86" s="28">
        <v>3</v>
      </c>
      <c r="AD86" s="28">
        <v>3</v>
      </c>
      <c r="AE86" s="28">
        <v>3</v>
      </c>
    </row>
    <row r="87" spans="2:31" x14ac:dyDescent="0.35">
      <c r="B87" s="28" t="s">
        <v>159</v>
      </c>
      <c r="C87" s="16"/>
      <c r="D87" s="16"/>
      <c r="E87" s="28">
        <v>3</v>
      </c>
      <c r="F87" s="28">
        <v>4</v>
      </c>
      <c r="G87" s="28">
        <v>5</v>
      </c>
      <c r="H87" s="16"/>
      <c r="I87" s="16"/>
      <c r="J87" s="16"/>
      <c r="K87" s="28">
        <v>2</v>
      </c>
      <c r="L87" s="28">
        <v>3</v>
      </c>
      <c r="M87" s="28">
        <v>3</v>
      </c>
      <c r="N87" s="28"/>
      <c r="O87" s="16"/>
      <c r="P87" s="28">
        <v>4</v>
      </c>
      <c r="Q87" s="28">
        <v>5</v>
      </c>
      <c r="R87" s="28">
        <v>4</v>
      </c>
      <c r="S87" s="28">
        <v>3</v>
      </c>
      <c r="T87" s="28">
        <v>5</v>
      </c>
      <c r="U87" s="16"/>
      <c r="V87" s="16"/>
      <c r="W87" s="28">
        <v>3</v>
      </c>
      <c r="X87" s="28">
        <v>4</v>
      </c>
      <c r="Y87" s="28">
        <v>2</v>
      </c>
      <c r="Z87" s="16"/>
      <c r="AA87" s="28">
        <v>4</v>
      </c>
      <c r="AB87" s="16"/>
      <c r="AC87" s="28">
        <v>4</v>
      </c>
      <c r="AD87" s="28">
        <v>3</v>
      </c>
      <c r="AE87" s="28">
        <v>4</v>
      </c>
    </row>
    <row r="88" spans="2:31" x14ac:dyDescent="0.35">
      <c r="B88" s="28" t="s">
        <v>159</v>
      </c>
      <c r="C88" s="16"/>
      <c r="D88" s="16"/>
      <c r="E88" s="28">
        <v>4</v>
      </c>
      <c r="F88" s="28">
        <v>4</v>
      </c>
      <c r="G88" s="28">
        <v>4</v>
      </c>
      <c r="H88" s="16"/>
      <c r="I88" s="16"/>
      <c r="J88" s="16"/>
      <c r="K88" s="28">
        <v>3</v>
      </c>
      <c r="L88" s="28">
        <v>2</v>
      </c>
      <c r="M88" s="28">
        <v>2</v>
      </c>
      <c r="N88" s="28"/>
      <c r="O88" s="16"/>
      <c r="P88" s="28">
        <v>4</v>
      </c>
      <c r="Q88" s="28">
        <v>5</v>
      </c>
      <c r="R88" s="28">
        <v>4</v>
      </c>
      <c r="S88" s="28">
        <v>3</v>
      </c>
      <c r="T88" s="28">
        <v>5</v>
      </c>
      <c r="U88" s="16"/>
      <c r="V88" s="16"/>
      <c r="W88" s="28">
        <v>3</v>
      </c>
      <c r="X88" s="28">
        <v>3</v>
      </c>
      <c r="Y88" s="28">
        <v>1</v>
      </c>
      <c r="Z88" s="16"/>
      <c r="AA88" s="28">
        <v>4</v>
      </c>
      <c r="AB88" s="16"/>
      <c r="AC88" s="28">
        <v>5</v>
      </c>
      <c r="AD88" s="28">
        <v>2</v>
      </c>
      <c r="AE88" s="28">
        <v>4</v>
      </c>
    </row>
    <row r="89" spans="2:31" x14ac:dyDescent="0.35">
      <c r="B89" s="28" t="s">
        <v>159</v>
      </c>
      <c r="C89" s="16"/>
      <c r="D89" s="16"/>
      <c r="E89" s="28">
        <v>5</v>
      </c>
      <c r="F89" s="28">
        <v>5</v>
      </c>
      <c r="G89" s="28">
        <v>5</v>
      </c>
      <c r="H89" s="16"/>
      <c r="I89" s="16"/>
      <c r="J89" s="16"/>
      <c r="K89" s="28">
        <v>4</v>
      </c>
      <c r="L89" s="28">
        <v>5</v>
      </c>
      <c r="M89" s="28">
        <v>2</v>
      </c>
      <c r="N89" s="28"/>
      <c r="O89" s="16"/>
      <c r="P89" s="28">
        <v>2</v>
      </c>
      <c r="Q89" s="28">
        <v>5</v>
      </c>
      <c r="R89" s="28">
        <v>5</v>
      </c>
      <c r="S89" s="28">
        <v>3</v>
      </c>
      <c r="T89" s="28">
        <v>5</v>
      </c>
      <c r="U89" s="16"/>
      <c r="V89" s="16"/>
      <c r="W89" s="28">
        <v>4</v>
      </c>
      <c r="X89" s="28">
        <v>2</v>
      </c>
      <c r="Y89" s="28">
        <v>5</v>
      </c>
      <c r="Z89" s="16"/>
      <c r="AA89" s="28">
        <v>3</v>
      </c>
      <c r="AB89" s="16"/>
      <c r="AC89" s="28">
        <v>3</v>
      </c>
      <c r="AD89" s="28">
        <v>4</v>
      </c>
      <c r="AE89" s="28">
        <v>3</v>
      </c>
    </row>
    <row r="90" spans="2:31" x14ac:dyDescent="0.35">
      <c r="B90" s="28" t="s">
        <v>159</v>
      </c>
      <c r="C90" s="16"/>
      <c r="D90" s="16"/>
      <c r="E90" s="28">
        <v>2</v>
      </c>
      <c r="F90" s="28">
        <v>4</v>
      </c>
      <c r="G90" s="28">
        <v>4</v>
      </c>
      <c r="H90" s="16"/>
      <c r="I90" s="16"/>
      <c r="J90" s="16"/>
      <c r="K90" s="28">
        <v>1</v>
      </c>
      <c r="L90" s="28">
        <v>3</v>
      </c>
      <c r="M90" s="28">
        <v>2</v>
      </c>
      <c r="N90" s="28"/>
      <c r="O90" s="16"/>
      <c r="P90" s="28">
        <v>2</v>
      </c>
      <c r="Q90" s="28">
        <v>4</v>
      </c>
      <c r="R90" s="28">
        <v>2</v>
      </c>
      <c r="S90" s="28">
        <v>2</v>
      </c>
      <c r="T90" s="28">
        <v>4</v>
      </c>
      <c r="U90" s="16"/>
      <c r="V90" s="16"/>
      <c r="W90" s="28">
        <v>4</v>
      </c>
      <c r="X90" s="28">
        <v>3</v>
      </c>
      <c r="Y90" s="28">
        <v>2</v>
      </c>
      <c r="Z90" s="16"/>
      <c r="AA90" s="28">
        <v>2</v>
      </c>
      <c r="AB90" s="16"/>
      <c r="AC90" s="28">
        <v>3</v>
      </c>
      <c r="AD90" s="28">
        <v>2</v>
      </c>
      <c r="AE90" s="28">
        <v>3</v>
      </c>
    </row>
    <row r="91" spans="2:31" x14ac:dyDescent="0.35">
      <c r="B91" s="28" t="s">
        <v>159</v>
      </c>
      <c r="C91" s="16"/>
      <c r="D91" s="16"/>
      <c r="E91" s="28">
        <v>4</v>
      </c>
      <c r="F91" s="28">
        <v>4</v>
      </c>
      <c r="G91" s="28">
        <v>3</v>
      </c>
      <c r="H91" s="28" t="s">
        <v>188</v>
      </c>
      <c r="I91" s="16"/>
      <c r="J91" s="16"/>
      <c r="K91" s="28">
        <v>2</v>
      </c>
      <c r="L91" s="28">
        <v>2</v>
      </c>
      <c r="M91" s="28">
        <v>3</v>
      </c>
      <c r="N91" s="28"/>
      <c r="O91" s="16"/>
      <c r="P91" s="28">
        <v>4</v>
      </c>
      <c r="Q91" s="28">
        <v>3</v>
      </c>
      <c r="R91" s="28">
        <v>5</v>
      </c>
      <c r="S91" s="28">
        <v>2</v>
      </c>
      <c r="T91" s="28">
        <v>3</v>
      </c>
      <c r="U91" s="16"/>
      <c r="V91" s="16"/>
      <c r="W91" s="28">
        <v>3</v>
      </c>
      <c r="X91" s="28">
        <v>4</v>
      </c>
      <c r="Y91" s="28">
        <v>3</v>
      </c>
      <c r="Z91" s="16"/>
      <c r="AA91" s="28">
        <v>3</v>
      </c>
      <c r="AB91" s="16"/>
      <c r="AC91" s="28">
        <v>3</v>
      </c>
      <c r="AD91" s="28">
        <v>3</v>
      </c>
      <c r="AE91" s="28">
        <v>4</v>
      </c>
    </row>
    <row r="92" spans="2:31" x14ac:dyDescent="0.35">
      <c r="B92" s="28" t="s">
        <v>159</v>
      </c>
      <c r="C92" s="16"/>
      <c r="D92" s="16"/>
      <c r="E92" s="28">
        <v>4</v>
      </c>
      <c r="F92" s="28">
        <v>4</v>
      </c>
      <c r="G92" s="28">
        <v>2</v>
      </c>
      <c r="H92" s="28" t="s">
        <v>189</v>
      </c>
      <c r="I92" s="16"/>
      <c r="J92" s="16"/>
      <c r="K92" s="28">
        <v>5</v>
      </c>
      <c r="L92" s="28">
        <v>4</v>
      </c>
      <c r="M92" s="28">
        <v>5</v>
      </c>
      <c r="N92" s="28"/>
      <c r="O92" s="16"/>
      <c r="P92" s="28">
        <v>3</v>
      </c>
      <c r="Q92" s="28">
        <v>5</v>
      </c>
      <c r="R92" s="28">
        <v>2</v>
      </c>
      <c r="S92" s="28">
        <v>3</v>
      </c>
      <c r="T92" s="28">
        <v>3</v>
      </c>
      <c r="U92" s="16"/>
      <c r="V92" s="16"/>
      <c r="W92" s="28">
        <v>4</v>
      </c>
      <c r="X92" s="28">
        <v>2</v>
      </c>
      <c r="Y92" s="28">
        <v>3</v>
      </c>
      <c r="Z92" s="16"/>
      <c r="AA92" s="28">
        <v>3</v>
      </c>
      <c r="AB92" s="16"/>
      <c r="AC92" s="28">
        <v>4</v>
      </c>
      <c r="AD92" s="28">
        <v>5</v>
      </c>
      <c r="AE92" s="28">
        <v>5</v>
      </c>
    </row>
    <row r="93" spans="2:31" x14ac:dyDescent="0.35">
      <c r="B93" s="28" t="s">
        <v>159</v>
      </c>
      <c r="C93" s="16"/>
      <c r="D93" s="16"/>
      <c r="E93" s="28">
        <v>2</v>
      </c>
      <c r="F93" s="28">
        <v>2</v>
      </c>
      <c r="G93" s="28">
        <v>2</v>
      </c>
      <c r="H93" s="16"/>
      <c r="I93" s="16"/>
      <c r="J93" s="16"/>
      <c r="K93" s="28">
        <v>2</v>
      </c>
      <c r="L93" s="28">
        <v>1</v>
      </c>
      <c r="M93" s="28">
        <v>2</v>
      </c>
      <c r="N93" s="28"/>
      <c r="O93" s="16"/>
      <c r="P93" s="28">
        <v>2</v>
      </c>
      <c r="Q93" s="28">
        <v>5</v>
      </c>
      <c r="R93" s="28">
        <v>3</v>
      </c>
      <c r="S93" s="28">
        <v>4</v>
      </c>
      <c r="T93" s="28">
        <v>2</v>
      </c>
      <c r="U93" s="16"/>
      <c r="V93" s="16"/>
      <c r="W93" s="28">
        <v>1</v>
      </c>
      <c r="X93" s="28">
        <v>1</v>
      </c>
      <c r="Y93" s="28">
        <v>1</v>
      </c>
      <c r="Z93" s="16"/>
      <c r="AA93" s="28">
        <v>1</v>
      </c>
      <c r="AB93" s="16"/>
      <c r="AC93" s="28">
        <v>3</v>
      </c>
      <c r="AD93" s="28">
        <v>3</v>
      </c>
      <c r="AE93" s="28">
        <v>4</v>
      </c>
    </row>
    <row r="94" spans="2:31" x14ac:dyDescent="0.35">
      <c r="B94" s="28" t="s">
        <v>159</v>
      </c>
      <c r="C94" s="16"/>
      <c r="D94" s="16"/>
      <c r="E94" s="28">
        <v>3</v>
      </c>
      <c r="F94" s="28">
        <v>4</v>
      </c>
      <c r="G94" s="28">
        <v>4</v>
      </c>
      <c r="H94" s="16"/>
      <c r="I94" s="16"/>
      <c r="J94" s="16"/>
      <c r="K94" s="28">
        <v>4</v>
      </c>
      <c r="L94" s="28">
        <v>2</v>
      </c>
      <c r="M94" s="28">
        <v>2</v>
      </c>
      <c r="N94" s="28"/>
      <c r="O94" s="16"/>
      <c r="P94" s="28">
        <v>3</v>
      </c>
      <c r="Q94" s="28">
        <v>5</v>
      </c>
      <c r="R94" s="28">
        <v>4</v>
      </c>
      <c r="S94" s="28">
        <v>3</v>
      </c>
      <c r="T94" s="28">
        <v>3</v>
      </c>
      <c r="U94" s="16"/>
      <c r="V94" s="16"/>
      <c r="W94" s="28">
        <v>3</v>
      </c>
      <c r="X94" s="28">
        <v>3</v>
      </c>
      <c r="Y94" s="28">
        <v>3</v>
      </c>
      <c r="Z94" s="16"/>
      <c r="AA94" s="28">
        <v>3</v>
      </c>
      <c r="AB94" s="16"/>
      <c r="AC94" s="28">
        <v>4</v>
      </c>
      <c r="AD94" s="28">
        <v>3</v>
      </c>
      <c r="AE94" s="28">
        <v>4</v>
      </c>
    </row>
    <row r="95" spans="2:31" x14ac:dyDescent="0.35">
      <c r="B95" s="28" t="s">
        <v>159</v>
      </c>
      <c r="C95" s="16"/>
      <c r="D95" s="16"/>
      <c r="E95" s="28">
        <v>5</v>
      </c>
      <c r="F95" s="28">
        <v>5</v>
      </c>
      <c r="G95" s="28">
        <v>5</v>
      </c>
      <c r="H95" s="16"/>
      <c r="I95" s="16"/>
      <c r="J95" s="16"/>
      <c r="K95" s="28">
        <v>3</v>
      </c>
      <c r="L95" s="28">
        <v>3</v>
      </c>
      <c r="M95" s="28">
        <v>2</v>
      </c>
      <c r="N95" s="28"/>
      <c r="O95" s="16"/>
      <c r="P95" s="28">
        <v>2</v>
      </c>
      <c r="Q95" s="28">
        <v>5</v>
      </c>
      <c r="R95" s="28">
        <v>3</v>
      </c>
      <c r="S95" s="28">
        <v>3</v>
      </c>
      <c r="T95" s="28">
        <v>5</v>
      </c>
      <c r="U95" s="16"/>
      <c r="V95" s="16"/>
      <c r="W95" s="28">
        <v>4</v>
      </c>
      <c r="X95" s="28">
        <v>2</v>
      </c>
      <c r="Y95" s="28">
        <v>2</v>
      </c>
      <c r="Z95" s="16"/>
      <c r="AA95" s="28">
        <v>4</v>
      </c>
      <c r="AB95" s="16"/>
      <c r="AC95" s="28">
        <v>4</v>
      </c>
      <c r="AD95" s="28">
        <v>4</v>
      </c>
      <c r="AE95" s="28">
        <v>4</v>
      </c>
    </row>
    <row r="96" spans="2:31" x14ac:dyDescent="0.35">
      <c r="B96" s="28" t="s">
        <v>159</v>
      </c>
      <c r="C96" s="16"/>
      <c r="D96" s="16"/>
      <c r="E96" s="28">
        <v>4</v>
      </c>
      <c r="F96" s="28">
        <v>4</v>
      </c>
      <c r="G96" s="28">
        <v>4</v>
      </c>
      <c r="H96" s="28" t="s">
        <v>86</v>
      </c>
      <c r="I96" s="16"/>
      <c r="J96" s="16"/>
      <c r="K96" s="28">
        <v>3</v>
      </c>
      <c r="L96" s="28">
        <v>3</v>
      </c>
      <c r="M96" s="28">
        <v>3</v>
      </c>
      <c r="N96" s="28"/>
      <c r="O96" s="16"/>
      <c r="P96" s="28">
        <v>4</v>
      </c>
      <c r="Q96" s="28">
        <v>4</v>
      </c>
      <c r="R96" s="28">
        <v>4</v>
      </c>
      <c r="S96" s="28">
        <v>3</v>
      </c>
      <c r="T96" s="28">
        <v>4</v>
      </c>
      <c r="U96" s="16"/>
      <c r="V96" s="16"/>
      <c r="W96" s="28">
        <v>3</v>
      </c>
      <c r="X96" s="28">
        <v>3</v>
      </c>
      <c r="Y96" s="28">
        <v>3</v>
      </c>
      <c r="Z96" s="16"/>
      <c r="AA96" s="28">
        <v>3</v>
      </c>
      <c r="AB96" s="16"/>
      <c r="AC96" s="28">
        <v>3</v>
      </c>
      <c r="AD96" s="28">
        <v>3</v>
      </c>
      <c r="AE96" s="28">
        <v>3</v>
      </c>
    </row>
    <row r="97" spans="2:31" x14ac:dyDescent="0.35">
      <c r="B97" s="28" t="s">
        <v>159</v>
      </c>
      <c r="C97" s="16"/>
      <c r="D97" s="16"/>
      <c r="E97" s="28">
        <v>4</v>
      </c>
      <c r="F97" s="28">
        <v>3</v>
      </c>
      <c r="G97" s="28">
        <v>4</v>
      </c>
      <c r="H97" s="16"/>
      <c r="I97" s="16"/>
      <c r="J97" s="16"/>
      <c r="K97" s="28">
        <v>2</v>
      </c>
      <c r="L97" s="28">
        <v>4</v>
      </c>
      <c r="M97" s="28">
        <v>3</v>
      </c>
      <c r="N97" s="28"/>
      <c r="O97" s="16"/>
      <c r="P97" s="28">
        <v>5</v>
      </c>
      <c r="Q97" s="28">
        <v>5</v>
      </c>
      <c r="R97" s="28">
        <v>5</v>
      </c>
      <c r="S97" s="28">
        <v>5</v>
      </c>
      <c r="T97" s="28">
        <v>5</v>
      </c>
      <c r="U97" s="16"/>
      <c r="V97" s="16"/>
      <c r="W97" s="28">
        <v>5</v>
      </c>
      <c r="X97" s="28">
        <v>5</v>
      </c>
      <c r="Y97" s="28">
        <v>5</v>
      </c>
      <c r="Z97" s="16"/>
      <c r="AA97" s="28">
        <v>4</v>
      </c>
      <c r="AB97" s="16"/>
      <c r="AC97" s="28">
        <v>4</v>
      </c>
      <c r="AD97" s="28">
        <v>4</v>
      </c>
      <c r="AE97" s="28">
        <v>4</v>
      </c>
    </row>
    <row r="98" spans="2:31" x14ac:dyDescent="0.35">
      <c r="B98" s="28" t="s">
        <v>159</v>
      </c>
      <c r="C98" s="16"/>
      <c r="D98" s="16"/>
      <c r="E98" s="28">
        <v>3</v>
      </c>
      <c r="F98" s="28">
        <v>3</v>
      </c>
      <c r="G98" s="28">
        <v>3</v>
      </c>
      <c r="H98" s="16"/>
      <c r="I98" s="16"/>
      <c r="J98" s="16"/>
      <c r="K98" s="28">
        <v>4</v>
      </c>
      <c r="L98" s="28">
        <v>2</v>
      </c>
      <c r="M98" s="28">
        <v>1</v>
      </c>
      <c r="N98" s="28"/>
      <c r="O98" s="16"/>
      <c r="P98" s="28">
        <v>3</v>
      </c>
      <c r="Q98" s="28">
        <v>5</v>
      </c>
      <c r="R98" s="28">
        <v>2</v>
      </c>
      <c r="S98" s="28">
        <v>1</v>
      </c>
      <c r="T98" s="28">
        <v>4</v>
      </c>
      <c r="U98" s="16"/>
      <c r="V98" s="16"/>
      <c r="W98" s="28">
        <v>2</v>
      </c>
      <c r="X98" s="28">
        <v>2</v>
      </c>
      <c r="Y98" s="28">
        <v>1</v>
      </c>
      <c r="Z98" s="16"/>
      <c r="AA98" s="28">
        <v>3</v>
      </c>
      <c r="AB98" s="16"/>
      <c r="AC98" s="28">
        <v>3</v>
      </c>
      <c r="AD98" s="28">
        <v>1</v>
      </c>
      <c r="AE98" s="28">
        <v>1</v>
      </c>
    </row>
    <row r="99" spans="2:31" x14ac:dyDescent="0.35">
      <c r="B99" s="28" t="s">
        <v>159</v>
      </c>
      <c r="C99" s="16"/>
      <c r="D99" s="16"/>
      <c r="E99" s="28">
        <v>5</v>
      </c>
      <c r="F99" s="28">
        <v>5</v>
      </c>
      <c r="G99" s="28">
        <v>5</v>
      </c>
      <c r="H99" s="16"/>
      <c r="I99" s="16"/>
      <c r="J99" s="16"/>
      <c r="K99" s="28">
        <v>2</v>
      </c>
      <c r="L99" s="28">
        <v>4</v>
      </c>
      <c r="M99" s="28">
        <v>1</v>
      </c>
      <c r="N99" s="28"/>
      <c r="O99" s="16"/>
      <c r="P99" s="28">
        <v>4</v>
      </c>
      <c r="Q99" s="28">
        <v>4</v>
      </c>
      <c r="R99" s="28">
        <v>3</v>
      </c>
      <c r="S99" s="28">
        <v>1</v>
      </c>
      <c r="T99" s="28">
        <v>4</v>
      </c>
      <c r="U99" s="16"/>
      <c r="V99" s="16"/>
      <c r="W99" s="28">
        <v>4</v>
      </c>
      <c r="X99" s="28">
        <v>2</v>
      </c>
      <c r="Y99" s="28">
        <v>2</v>
      </c>
      <c r="Z99" s="16"/>
      <c r="AA99" s="28">
        <v>4</v>
      </c>
      <c r="AB99" s="16"/>
      <c r="AC99" s="28">
        <v>5</v>
      </c>
      <c r="AD99" s="28">
        <v>5</v>
      </c>
      <c r="AE99" s="28">
        <v>4</v>
      </c>
    </row>
    <row r="100" spans="2:31" x14ac:dyDescent="0.35">
      <c r="B100" s="28" t="s">
        <v>159</v>
      </c>
      <c r="C100" s="16"/>
      <c r="D100" s="16"/>
      <c r="E100" s="28">
        <v>2</v>
      </c>
      <c r="F100" s="28">
        <v>4</v>
      </c>
      <c r="G100" s="28">
        <v>5</v>
      </c>
      <c r="H100" s="28" t="s">
        <v>86</v>
      </c>
      <c r="I100" s="16"/>
      <c r="J100" s="16"/>
      <c r="K100" s="28">
        <v>1</v>
      </c>
      <c r="L100" s="28">
        <v>3</v>
      </c>
      <c r="M100" s="28">
        <v>2</v>
      </c>
      <c r="N100" s="28"/>
      <c r="O100" s="16"/>
      <c r="P100" s="28">
        <v>3</v>
      </c>
      <c r="Q100" s="28">
        <v>5</v>
      </c>
      <c r="R100" s="28">
        <v>2</v>
      </c>
      <c r="S100" s="28">
        <v>3</v>
      </c>
      <c r="T100" s="28">
        <v>5</v>
      </c>
      <c r="U100" s="16"/>
      <c r="V100" s="16"/>
      <c r="W100" s="28">
        <v>2</v>
      </c>
      <c r="X100" s="28">
        <v>3</v>
      </c>
      <c r="Y100" s="28">
        <v>1</v>
      </c>
      <c r="Z100" s="16"/>
      <c r="AA100" s="28">
        <v>5</v>
      </c>
      <c r="AB100" s="16"/>
      <c r="AC100" s="28">
        <v>4</v>
      </c>
      <c r="AD100" s="28">
        <v>4</v>
      </c>
      <c r="AE100" s="28">
        <v>4</v>
      </c>
    </row>
    <row r="101" spans="2:31" x14ac:dyDescent="0.35">
      <c r="B101" s="28" t="s">
        <v>159</v>
      </c>
      <c r="C101" s="16"/>
      <c r="D101" s="16"/>
      <c r="E101" s="28">
        <v>4</v>
      </c>
      <c r="F101" s="28">
        <v>4</v>
      </c>
      <c r="G101" s="28">
        <v>4</v>
      </c>
      <c r="H101" s="16"/>
      <c r="I101" s="16"/>
      <c r="J101" s="16"/>
      <c r="K101" s="28">
        <v>4</v>
      </c>
      <c r="L101" s="28">
        <v>4</v>
      </c>
      <c r="M101" s="28">
        <v>1</v>
      </c>
      <c r="N101" s="28"/>
      <c r="O101" s="16"/>
      <c r="P101" s="28">
        <v>4</v>
      </c>
      <c r="Q101" s="28">
        <v>4</v>
      </c>
      <c r="R101" s="28">
        <v>3</v>
      </c>
      <c r="S101" s="28">
        <v>1</v>
      </c>
      <c r="T101" s="28">
        <v>3</v>
      </c>
      <c r="U101" s="16"/>
      <c r="V101" s="16"/>
      <c r="W101" s="28">
        <v>2</v>
      </c>
      <c r="X101" s="28">
        <v>2</v>
      </c>
      <c r="Y101" s="28">
        <v>2</v>
      </c>
      <c r="Z101" s="16"/>
      <c r="AA101" s="28">
        <v>3</v>
      </c>
      <c r="AB101" s="16"/>
      <c r="AC101" s="28">
        <v>3</v>
      </c>
      <c r="AD101" s="28">
        <v>3</v>
      </c>
      <c r="AE101" s="28">
        <v>3</v>
      </c>
    </row>
    <row r="102" spans="2:31" x14ac:dyDescent="0.35">
      <c r="B102" s="28" t="s">
        <v>159</v>
      </c>
      <c r="C102" s="16"/>
      <c r="D102" s="16"/>
      <c r="E102" s="28">
        <v>3</v>
      </c>
      <c r="F102" s="28">
        <v>3</v>
      </c>
      <c r="G102" s="28">
        <v>3</v>
      </c>
      <c r="H102" s="28" t="s">
        <v>86</v>
      </c>
      <c r="I102" s="16"/>
      <c r="J102" s="16"/>
      <c r="K102" s="28">
        <v>3</v>
      </c>
      <c r="L102" s="28">
        <v>2</v>
      </c>
      <c r="M102" s="28">
        <v>1</v>
      </c>
      <c r="N102" s="28"/>
      <c r="O102" s="16"/>
      <c r="P102" s="28">
        <v>2</v>
      </c>
      <c r="Q102" s="28">
        <v>5</v>
      </c>
      <c r="R102" s="28">
        <v>3</v>
      </c>
      <c r="S102" s="28">
        <v>3</v>
      </c>
      <c r="T102" s="28">
        <v>5</v>
      </c>
      <c r="U102" s="16"/>
      <c r="V102" s="16"/>
      <c r="W102" s="28">
        <v>2</v>
      </c>
      <c r="X102" s="28">
        <v>3</v>
      </c>
      <c r="Y102" s="28">
        <v>2</v>
      </c>
      <c r="Z102" s="16"/>
      <c r="AA102" s="28">
        <v>2</v>
      </c>
      <c r="AB102" s="16"/>
      <c r="AC102" s="28">
        <v>3</v>
      </c>
      <c r="AD102" s="28">
        <v>4</v>
      </c>
      <c r="AE102" s="28">
        <v>4</v>
      </c>
    </row>
    <row r="103" spans="2:31" x14ac:dyDescent="0.35">
      <c r="B103" s="28" t="s">
        <v>159</v>
      </c>
      <c r="C103" s="16"/>
      <c r="D103" s="16"/>
      <c r="E103" s="28">
        <v>3</v>
      </c>
      <c r="F103" s="28">
        <v>4</v>
      </c>
      <c r="G103" s="28">
        <v>3</v>
      </c>
      <c r="H103" s="16"/>
      <c r="I103" s="16"/>
      <c r="J103" s="16"/>
      <c r="K103" s="28">
        <v>2</v>
      </c>
      <c r="L103" s="28">
        <v>2</v>
      </c>
      <c r="M103" s="28">
        <v>1</v>
      </c>
      <c r="N103" s="28"/>
      <c r="O103" s="16"/>
      <c r="P103" s="28">
        <v>3</v>
      </c>
      <c r="Q103" s="28">
        <v>4</v>
      </c>
      <c r="R103" s="28">
        <v>3</v>
      </c>
      <c r="S103" s="28">
        <v>2</v>
      </c>
      <c r="T103" s="28">
        <v>4</v>
      </c>
      <c r="U103" s="16"/>
      <c r="V103" s="16"/>
      <c r="W103" s="28">
        <v>4</v>
      </c>
      <c r="X103" s="28">
        <v>2</v>
      </c>
      <c r="Y103" s="28">
        <v>3</v>
      </c>
      <c r="Z103" s="16"/>
      <c r="AA103" s="28">
        <v>3</v>
      </c>
      <c r="AB103" s="16"/>
      <c r="AC103" s="28">
        <v>3</v>
      </c>
      <c r="AD103" s="28">
        <v>2</v>
      </c>
      <c r="AE103" s="28">
        <v>4</v>
      </c>
    </row>
    <row r="104" spans="2:31" x14ac:dyDescent="0.35">
      <c r="B104" s="28" t="s">
        <v>159</v>
      </c>
      <c r="C104" s="16"/>
      <c r="D104" s="16"/>
      <c r="E104" s="28">
        <v>3</v>
      </c>
      <c r="F104" s="28">
        <v>4</v>
      </c>
      <c r="G104" s="28">
        <v>4</v>
      </c>
      <c r="H104" s="28" t="s">
        <v>86</v>
      </c>
      <c r="I104" s="16"/>
      <c r="J104" s="16"/>
      <c r="K104" s="28">
        <v>2</v>
      </c>
      <c r="L104" s="28">
        <v>2</v>
      </c>
      <c r="M104" s="28">
        <v>2</v>
      </c>
      <c r="N104" s="28"/>
      <c r="O104" s="16"/>
      <c r="P104" s="28">
        <v>5</v>
      </c>
      <c r="Q104" s="28">
        <v>5</v>
      </c>
      <c r="R104" s="28">
        <v>5</v>
      </c>
      <c r="S104" s="28">
        <v>5</v>
      </c>
      <c r="T104" s="28">
        <v>5</v>
      </c>
      <c r="U104" s="16"/>
      <c r="V104" s="16"/>
      <c r="W104" s="28">
        <v>5</v>
      </c>
      <c r="X104" s="28">
        <v>5</v>
      </c>
      <c r="Y104" s="28">
        <v>5</v>
      </c>
      <c r="Z104" s="16"/>
      <c r="AA104" s="28">
        <v>5</v>
      </c>
      <c r="AB104" s="16"/>
      <c r="AC104" s="28">
        <v>5</v>
      </c>
      <c r="AD104" s="28">
        <v>5</v>
      </c>
      <c r="AE104" s="28">
        <v>5</v>
      </c>
    </row>
    <row r="105" spans="2:31" x14ac:dyDescent="0.35">
      <c r="B105" s="28" t="s">
        <v>159</v>
      </c>
      <c r="C105" s="16"/>
      <c r="D105" s="16"/>
      <c r="E105" s="28">
        <v>5</v>
      </c>
      <c r="F105" s="28">
        <v>5</v>
      </c>
      <c r="G105" s="28">
        <v>4</v>
      </c>
      <c r="H105" s="16"/>
      <c r="I105" s="16"/>
      <c r="J105" s="16"/>
      <c r="K105" s="28">
        <v>5</v>
      </c>
      <c r="L105" s="28">
        <v>3</v>
      </c>
      <c r="M105" s="28">
        <v>2</v>
      </c>
      <c r="N105" s="28"/>
      <c r="O105" s="16"/>
      <c r="P105" s="28">
        <v>2</v>
      </c>
      <c r="Q105" s="28">
        <v>3</v>
      </c>
      <c r="R105" s="28">
        <v>3</v>
      </c>
      <c r="S105" s="28">
        <v>4</v>
      </c>
      <c r="T105" s="28">
        <v>4</v>
      </c>
      <c r="U105" s="16"/>
      <c r="V105" s="16"/>
      <c r="W105" s="28">
        <v>3</v>
      </c>
      <c r="X105" s="28">
        <v>4</v>
      </c>
      <c r="Y105" s="28">
        <v>4</v>
      </c>
      <c r="Z105" s="16"/>
      <c r="AA105" s="28">
        <v>4</v>
      </c>
      <c r="AB105" s="16"/>
      <c r="AC105" s="28">
        <v>4</v>
      </c>
      <c r="AD105" s="28">
        <v>4</v>
      </c>
      <c r="AE105" s="28">
        <v>4</v>
      </c>
    </row>
    <row r="106" spans="2:31" x14ac:dyDescent="0.35">
      <c r="B106" s="28" t="s">
        <v>159</v>
      </c>
      <c r="C106" s="16"/>
      <c r="D106" s="16"/>
      <c r="E106" s="28">
        <v>3</v>
      </c>
      <c r="F106" s="28">
        <v>5</v>
      </c>
      <c r="G106" s="28">
        <v>4</v>
      </c>
      <c r="H106" s="28" t="s">
        <v>86</v>
      </c>
      <c r="I106" s="16"/>
      <c r="J106" s="16"/>
      <c r="K106" s="28">
        <v>3</v>
      </c>
      <c r="L106" s="28">
        <v>4</v>
      </c>
      <c r="M106" s="28">
        <v>4</v>
      </c>
      <c r="N106" s="28"/>
      <c r="O106" s="16"/>
      <c r="P106" s="28">
        <v>4</v>
      </c>
      <c r="Q106" s="28">
        <v>5</v>
      </c>
      <c r="R106" s="28">
        <v>3</v>
      </c>
      <c r="S106" s="28">
        <v>4</v>
      </c>
      <c r="T106" s="28">
        <v>4</v>
      </c>
      <c r="U106" s="16"/>
      <c r="V106" s="16"/>
      <c r="W106" s="28">
        <v>4</v>
      </c>
      <c r="X106" s="28">
        <v>3</v>
      </c>
      <c r="Y106" s="28">
        <v>2</v>
      </c>
      <c r="Z106" s="16"/>
      <c r="AA106" s="28">
        <v>5</v>
      </c>
      <c r="AB106" s="16"/>
      <c r="AC106" s="28">
        <v>5</v>
      </c>
      <c r="AD106" s="28">
        <v>4</v>
      </c>
      <c r="AE106" s="28">
        <v>5</v>
      </c>
    </row>
    <row r="107" spans="2:31" x14ac:dyDescent="0.35">
      <c r="B107" s="28" t="s">
        <v>159</v>
      </c>
      <c r="C107" s="16"/>
      <c r="D107" s="16"/>
      <c r="E107" s="28">
        <v>4</v>
      </c>
      <c r="F107" s="28">
        <v>3</v>
      </c>
      <c r="G107" s="28">
        <v>5</v>
      </c>
      <c r="H107" s="28" t="s">
        <v>86</v>
      </c>
      <c r="I107" s="16"/>
      <c r="J107" s="16"/>
      <c r="K107" s="28">
        <v>4</v>
      </c>
      <c r="L107" s="28">
        <v>4</v>
      </c>
      <c r="M107" s="28">
        <v>3</v>
      </c>
      <c r="N107" s="28"/>
      <c r="O107" s="16"/>
      <c r="P107" s="28">
        <v>4</v>
      </c>
      <c r="Q107" s="28">
        <v>5</v>
      </c>
      <c r="R107" s="28">
        <v>3</v>
      </c>
      <c r="S107" s="28">
        <v>2</v>
      </c>
      <c r="T107" s="28">
        <v>4</v>
      </c>
      <c r="U107" s="16"/>
      <c r="V107" s="16"/>
      <c r="W107" s="28">
        <v>4</v>
      </c>
      <c r="X107" s="28">
        <v>3</v>
      </c>
      <c r="Y107" s="28">
        <v>2</v>
      </c>
      <c r="Z107" s="16"/>
      <c r="AA107" s="28">
        <v>3</v>
      </c>
      <c r="AB107" s="16"/>
      <c r="AC107" s="28">
        <v>4</v>
      </c>
      <c r="AD107" s="28">
        <v>3</v>
      </c>
      <c r="AE107" s="28">
        <v>4</v>
      </c>
    </row>
    <row r="108" spans="2:31" x14ac:dyDescent="0.35">
      <c r="B108" s="28" t="s">
        <v>159</v>
      </c>
      <c r="C108" s="16"/>
      <c r="D108" s="16"/>
      <c r="E108" s="28">
        <v>4</v>
      </c>
      <c r="F108" s="28">
        <v>4</v>
      </c>
      <c r="G108" s="28">
        <v>5</v>
      </c>
      <c r="H108" s="28" t="s">
        <v>190</v>
      </c>
      <c r="I108" s="16"/>
      <c r="J108" s="16"/>
      <c r="K108" s="28">
        <v>3</v>
      </c>
      <c r="L108" s="28">
        <v>4</v>
      </c>
      <c r="M108" s="28">
        <v>2</v>
      </c>
      <c r="N108" s="28"/>
      <c r="O108" s="16"/>
      <c r="P108" s="28">
        <v>5</v>
      </c>
      <c r="Q108" s="28">
        <v>5</v>
      </c>
      <c r="R108" s="28">
        <v>5</v>
      </c>
      <c r="S108" s="28">
        <v>3</v>
      </c>
      <c r="T108" s="28">
        <v>5</v>
      </c>
      <c r="U108" s="16"/>
      <c r="V108" s="16"/>
      <c r="W108" s="28">
        <v>5</v>
      </c>
      <c r="X108" s="28">
        <v>4</v>
      </c>
      <c r="Y108" s="28">
        <v>3</v>
      </c>
      <c r="Z108" s="16"/>
      <c r="AA108" s="28">
        <v>4</v>
      </c>
      <c r="AB108" s="16"/>
      <c r="AC108" s="28">
        <v>4</v>
      </c>
      <c r="AD108" s="28">
        <v>4</v>
      </c>
      <c r="AE108" s="28">
        <v>4</v>
      </c>
    </row>
    <row r="109" spans="2:31" x14ac:dyDescent="0.35">
      <c r="B109" s="28" t="s">
        <v>159</v>
      </c>
      <c r="C109" s="16"/>
      <c r="D109" s="16"/>
      <c r="E109" s="28">
        <v>2</v>
      </c>
      <c r="F109" s="28">
        <v>3</v>
      </c>
      <c r="G109" s="28">
        <v>3</v>
      </c>
      <c r="H109" s="16"/>
      <c r="I109" s="16"/>
      <c r="J109" s="16"/>
      <c r="K109" s="28">
        <v>3</v>
      </c>
      <c r="L109" s="28">
        <v>4</v>
      </c>
      <c r="M109" s="28">
        <v>2</v>
      </c>
      <c r="N109" s="28"/>
      <c r="O109" s="16"/>
      <c r="P109" s="28">
        <v>3</v>
      </c>
      <c r="Q109" s="28">
        <v>3</v>
      </c>
      <c r="R109" s="28">
        <v>2</v>
      </c>
      <c r="S109" s="28">
        <v>4</v>
      </c>
      <c r="T109" s="28">
        <v>3</v>
      </c>
      <c r="U109" s="16"/>
      <c r="V109" s="16"/>
      <c r="W109" s="28">
        <v>3</v>
      </c>
      <c r="X109" s="28">
        <v>3</v>
      </c>
      <c r="Y109" s="28">
        <v>4</v>
      </c>
      <c r="Z109" s="16"/>
      <c r="AA109" s="28">
        <v>2</v>
      </c>
      <c r="AB109" s="16"/>
      <c r="AC109" s="28">
        <v>4</v>
      </c>
      <c r="AD109" s="28">
        <v>3</v>
      </c>
      <c r="AE109" s="28">
        <v>4</v>
      </c>
    </row>
    <row r="110" spans="2:31" x14ac:dyDescent="0.35">
      <c r="B110" s="28" t="s">
        <v>159</v>
      </c>
      <c r="C110" s="16"/>
      <c r="D110" s="16"/>
      <c r="E110" s="28">
        <v>4</v>
      </c>
      <c r="F110" s="28">
        <v>4</v>
      </c>
      <c r="G110" s="28">
        <v>4</v>
      </c>
      <c r="H110" s="16"/>
      <c r="I110" s="16"/>
      <c r="J110" s="16"/>
      <c r="K110" s="28">
        <v>3</v>
      </c>
      <c r="L110" s="28">
        <v>3</v>
      </c>
      <c r="M110" s="28">
        <v>2</v>
      </c>
      <c r="N110" s="28"/>
      <c r="O110" s="16"/>
      <c r="P110" s="28">
        <v>4</v>
      </c>
      <c r="Q110" s="28">
        <v>5</v>
      </c>
      <c r="R110" s="28">
        <v>3</v>
      </c>
      <c r="S110" s="28">
        <v>2</v>
      </c>
      <c r="T110" s="28">
        <v>4</v>
      </c>
      <c r="U110" s="16"/>
      <c r="V110" s="16"/>
      <c r="W110" s="28">
        <v>3</v>
      </c>
      <c r="X110" s="28">
        <v>3</v>
      </c>
      <c r="Y110" s="28">
        <v>2</v>
      </c>
      <c r="Z110" s="16"/>
      <c r="AA110" s="28">
        <v>3</v>
      </c>
      <c r="AB110" s="16"/>
      <c r="AC110" s="28">
        <v>2</v>
      </c>
      <c r="AD110" s="28">
        <v>2</v>
      </c>
      <c r="AE110" s="28">
        <v>4</v>
      </c>
    </row>
    <row r="111" spans="2:31" x14ac:dyDescent="0.35">
      <c r="B111" s="28" t="s">
        <v>159</v>
      </c>
      <c r="C111" s="16"/>
      <c r="D111" s="16"/>
      <c r="E111" s="28">
        <v>5</v>
      </c>
      <c r="F111" s="28">
        <v>3</v>
      </c>
      <c r="G111" s="28">
        <v>4</v>
      </c>
      <c r="H111" s="16"/>
      <c r="I111" s="16"/>
      <c r="J111" s="16"/>
      <c r="K111" s="28">
        <v>4</v>
      </c>
      <c r="L111" s="28">
        <v>5</v>
      </c>
      <c r="M111" s="28">
        <v>2</v>
      </c>
      <c r="N111" s="28"/>
      <c r="O111" s="16"/>
      <c r="P111" s="28">
        <v>2</v>
      </c>
      <c r="Q111" s="28">
        <v>5</v>
      </c>
      <c r="R111" s="28">
        <v>3</v>
      </c>
      <c r="S111" s="28">
        <v>3</v>
      </c>
      <c r="T111" s="28">
        <v>4</v>
      </c>
      <c r="U111" s="16"/>
      <c r="V111" s="16"/>
      <c r="W111" s="28">
        <v>4</v>
      </c>
      <c r="X111" s="28">
        <v>2</v>
      </c>
      <c r="Y111" s="28">
        <v>2</v>
      </c>
      <c r="Z111" s="16"/>
      <c r="AA111" s="28">
        <v>4</v>
      </c>
      <c r="AB111" s="16"/>
      <c r="AC111" s="28">
        <v>4</v>
      </c>
      <c r="AD111" s="28">
        <v>4</v>
      </c>
      <c r="AE111" s="28">
        <v>4</v>
      </c>
    </row>
    <row r="112" spans="2:31" x14ac:dyDescent="0.35">
      <c r="B112" s="28" t="s">
        <v>159</v>
      </c>
      <c r="C112" s="16"/>
      <c r="D112" s="16"/>
      <c r="E112" s="28">
        <v>3</v>
      </c>
      <c r="F112" s="28">
        <v>5</v>
      </c>
      <c r="G112" s="28">
        <v>4</v>
      </c>
      <c r="H112" s="28" t="s">
        <v>191</v>
      </c>
      <c r="I112" s="16"/>
      <c r="J112" s="16"/>
      <c r="K112" s="28">
        <v>5</v>
      </c>
      <c r="L112" s="28">
        <v>5</v>
      </c>
      <c r="M112" s="28">
        <v>3</v>
      </c>
      <c r="N112" s="28"/>
      <c r="O112" s="16"/>
      <c r="P112" s="28">
        <v>4</v>
      </c>
      <c r="Q112" s="28">
        <v>5</v>
      </c>
      <c r="R112" s="28">
        <v>4</v>
      </c>
      <c r="S112" s="28">
        <v>3</v>
      </c>
      <c r="T112" s="28">
        <v>5</v>
      </c>
      <c r="U112" s="16"/>
      <c r="V112" s="16"/>
      <c r="W112" s="28">
        <v>4</v>
      </c>
      <c r="X112" s="28">
        <v>5</v>
      </c>
      <c r="Y112" s="28">
        <v>4</v>
      </c>
      <c r="Z112" s="16"/>
      <c r="AA112" s="28">
        <v>4</v>
      </c>
      <c r="AB112" s="16"/>
      <c r="AC112" s="28">
        <v>5</v>
      </c>
      <c r="AD112" s="28">
        <v>5</v>
      </c>
      <c r="AE112" s="28">
        <v>5</v>
      </c>
    </row>
    <row r="113" spans="2:31" x14ac:dyDescent="0.35">
      <c r="B113" s="28" t="s">
        <v>159</v>
      </c>
      <c r="C113" s="16"/>
      <c r="D113" s="16"/>
      <c r="E113" s="28">
        <v>4</v>
      </c>
      <c r="F113" s="28">
        <v>4</v>
      </c>
      <c r="G113" s="28">
        <v>4</v>
      </c>
      <c r="H113" s="28" t="s">
        <v>192</v>
      </c>
      <c r="I113" s="16"/>
      <c r="J113" s="16"/>
      <c r="K113" s="28">
        <v>3</v>
      </c>
      <c r="L113" s="28">
        <v>2</v>
      </c>
      <c r="M113" s="28">
        <v>2</v>
      </c>
      <c r="N113" s="28"/>
      <c r="O113" s="16"/>
      <c r="P113" s="28">
        <v>2</v>
      </c>
      <c r="Q113" s="28">
        <v>5</v>
      </c>
      <c r="R113" s="28">
        <v>4</v>
      </c>
      <c r="S113" s="28">
        <v>3</v>
      </c>
      <c r="T113" s="28">
        <v>5</v>
      </c>
      <c r="U113" s="16"/>
      <c r="V113" s="16"/>
      <c r="W113" s="28">
        <v>3</v>
      </c>
      <c r="X113" s="28">
        <v>3</v>
      </c>
      <c r="Y113" s="28">
        <v>4</v>
      </c>
      <c r="Z113" s="16"/>
      <c r="AA113" s="28">
        <v>4</v>
      </c>
      <c r="AB113" s="16"/>
      <c r="AC113" s="28">
        <v>4</v>
      </c>
      <c r="AD113" s="28">
        <v>4</v>
      </c>
      <c r="AE113" s="28">
        <v>4</v>
      </c>
    </row>
    <row r="114" spans="2:31" x14ac:dyDescent="0.35">
      <c r="B114" s="28" t="s">
        <v>159</v>
      </c>
      <c r="C114" s="16"/>
      <c r="D114" s="16"/>
      <c r="E114" s="28">
        <v>3</v>
      </c>
      <c r="F114" s="28">
        <v>2</v>
      </c>
      <c r="G114" s="28">
        <v>3</v>
      </c>
      <c r="H114" s="16"/>
      <c r="I114" s="16"/>
      <c r="J114" s="16"/>
      <c r="K114" s="28">
        <v>2</v>
      </c>
      <c r="L114" s="28">
        <v>2</v>
      </c>
      <c r="M114" s="28">
        <v>2</v>
      </c>
      <c r="N114" s="28"/>
      <c r="O114" s="16"/>
      <c r="P114" s="28">
        <v>3</v>
      </c>
      <c r="Q114" s="28">
        <v>4</v>
      </c>
      <c r="R114" s="28">
        <v>2</v>
      </c>
      <c r="S114" s="28">
        <v>2</v>
      </c>
      <c r="T114" s="28">
        <v>3</v>
      </c>
      <c r="U114" s="16"/>
      <c r="V114" s="16"/>
      <c r="W114" s="28">
        <v>2</v>
      </c>
      <c r="X114" s="28">
        <v>2</v>
      </c>
      <c r="Y114" s="28">
        <v>2</v>
      </c>
      <c r="Z114" s="16"/>
      <c r="AA114" s="28">
        <v>3</v>
      </c>
      <c r="AB114" s="16"/>
      <c r="AC114" s="28">
        <v>4</v>
      </c>
      <c r="AD114" s="28">
        <v>4</v>
      </c>
      <c r="AE114" s="28">
        <v>4</v>
      </c>
    </row>
    <row r="115" spans="2:31" x14ac:dyDescent="0.35">
      <c r="B115" s="28" t="s">
        <v>159</v>
      </c>
      <c r="C115" s="16"/>
      <c r="D115" s="16"/>
      <c r="E115" s="28">
        <v>4</v>
      </c>
      <c r="F115" s="28">
        <v>4</v>
      </c>
      <c r="G115" s="28">
        <v>5</v>
      </c>
      <c r="H115" s="16"/>
      <c r="I115" s="16"/>
      <c r="J115" s="16"/>
      <c r="K115" s="28">
        <v>4</v>
      </c>
      <c r="L115" s="28">
        <v>4</v>
      </c>
      <c r="M115" s="28">
        <v>2</v>
      </c>
      <c r="N115" s="28"/>
      <c r="O115" s="16"/>
      <c r="P115" s="28">
        <v>4</v>
      </c>
      <c r="Q115" s="28">
        <v>5</v>
      </c>
      <c r="R115" s="28">
        <v>5</v>
      </c>
      <c r="S115" s="28">
        <v>3</v>
      </c>
      <c r="T115" s="28">
        <v>5</v>
      </c>
      <c r="U115" s="16"/>
      <c r="V115" s="16"/>
      <c r="W115" s="28">
        <v>3</v>
      </c>
      <c r="X115" s="28">
        <v>3</v>
      </c>
      <c r="Y115" s="28">
        <v>3</v>
      </c>
      <c r="Z115" s="16"/>
      <c r="AA115" s="28">
        <v>3</v>
      </c>
      <c r="AB115" s="16"/>
      <c r="AC115" s="28">
        <v>4</v>
      </c>
      <c r="AD115" s="28">
        <v>3</v>
      </c>
      <c r="AE115" s="28">
        <v>4</v>
      </c>
    </row>
    <row r="116" spans="2:31" x14ac:dyDescent="0.35">
      <c r="B116" s="28" t="s">
        <v>159</v>
      </c>
      <c r="C116" s="16"/>
      <c r="D116" s="16"/>
      <c r="E116" s="28">
        <v>4</v>
      </c>
      <c r="F116" s="28">
        <v>4</v>
      </c>
      <c r="G116" s="28">
        <v>5</v>
      </c>
      <c r="H116" s="16"/>
      <c r="I116" s="16"/>
      <c r="J116" s="16"/>
      <c r="K116" s="28">
        <v>4</v>
      </c>
      <c r="L116" s="28">
        <v>4</v>
      </c>
      <c r="M116" s="28">
        <v>3</v>
      </c>
      <c r="N116" s="28"/>
      <c r="O116" s="16"/>
      <c r="P116" s="28">
        <v>4</v>
      </c>
      <c r="Q116" s="28">
        <v>4</v>
      </c>
      <c r="R116" s="28">
        <v>4</v>
      </c>
      <c r="S116" s="28">
        <v>3</v>
      </c>
      <c r="T116" s="28">
        <v>5</v>
      </c>
      <c r="U116" s="16"/>
      <c r="V116" s="16"/>
      <c r="W116" s="28">
        <v>4</v>
      </c>
      <c r="X116" s="28">
        <v>3</v>
      </c>
      <c r="Y116" s="28">
        <v>3</v>
      </c>
      <c r="Z116" s="16"/>
      <c r="AA116" s="28">
        <v>4</v>
      </c>
      <c r="AB116" s="16"/>
      <c r="AC116" s="28">
        <v>4</v>
      </c>
      <c r="AD116" s="28">
        <v>5</v>
      </c>
      <c r="AE116" s="28">
        <v>4</v>
      </c>
    </row>
    <row r="117" spans="2:31" x14ac:dyDescent="0.35">
      <c r="B117" s="28" t="s">
        <v>159</v>
      </c>
      <c r="C117" s="16"/>
      <c r="D117" s="16"/>
      <c r="E117" s="28">
        <v>3</v>
      </c>
      <c r="F117" s="28">
        <v>5</v>
      </c>
      <c r="G117" s="28">
        <v>5</v>
      </c>
      <c r="H117" s="16"/>
      <c r="I117" s="16"/>
      <c r="J117" s="16"/>
      <c r="K117" s="28">
        <v>5</v>
      </c>
      <c r="L117" s="28">
        <v>1</v>
      </c>
      <c r="M117" s="28">
        <v>4</v>
      </c>
      <c r="N117" s="28"/>
      <c r="O117" s="16"/>
      <c r="P117" s="28">
        <v>5</v>
      </c>
      <c r="Q117" s="28">
        <v>5</v>
      </c>
      <c r="R117" s="28">
        <v>2</v>
      </c>
      <c r="S117" s="28">
        <v>4</v>
      </c>
      <c r="T117" s="28">
        <v>5</v>
      </c>
      <c r="U117" s="16"/>
      <c r="V117" s="16"/>
      <c r="W117" s="28">
        <v>2</v>
      </c>
      <c r="X117" s="28">
        <v>2</v>
      </c>
      <c r="Y117" s="28">
        <v>2</v>
      </c>
      <c r="Z117" s="16"/>
      <c r="AA117" s="28">
        <v>3</v>
      </c>
      <c r="AB117" s="16"/>
      <c r="AC117" s="28">
        <v>4</v>
      </c>
      <c r="AD117" s="28">
        <v>4</v>
      </c>
      <c r="AE117" s="28">
        <v>4</v>
      </c>
    </row>
    <row r="118" spans="2:31" x14ac:dyDescent="0.35">
      <c r="B118" s="28" t="s">
        <v>159</v>
      </c>
      <c r="C118" s="16"/>
      <c r="D118" s="16"/>
      <c r="E118" s="28">
        <v>3</v>
      </c>
      <c r="F118" s="28">
        <v>3</v>
      </c>
      <c r="G118" s="28">
        <v>2</v>
      </c>
      <c r="H118" s="16"/>
      <c r="I118" s="16"/>
      <c r="J118" s="16"/>
      <c r="K118" s="28">
        <v>1</v>
      </c>
      <c r="L118" s="28">
        <v>1</v>
      </c>
      <c r="M118" s="28">
        <v>1</v>
      </c>
      <c r="N118" s="28"/>
      <c r="O118" s="16"/>
      <c r="P118" s="28">
        <v>2</v>
      </c>
      <c r="Q118" s="28">
        <v>3</v>
      </c>
      <c r="R118" s="28">
        <v>1</v>
      </c>
      <c r="S118" s="28">
        <v>2</v>
      </c>
      <c r="T118" s="28">
        <v>3</v>
      </c>
      <c r="U118" s="16"/>
      <c r="V118" s="16"/>
      <c r="W118" s="28">
        <v>1</v>
      </c>
      <c r="X118" s="28">
        <v>2</v>
      </c>
      <c r="Y118" s="28">
        <v>1</v>
      </c>
      <c r="Z118" s="16"/>
      <c r="AA118" s="28">
        <v>2</v>
      </c>
      <c r="AB118" s="16"/>
      <c r="AC118" s="28">
        <v>2</v>
      </c>
      <c r="AD118" s="28">
        <v>4</v>
      </c>
      <c r="AE118" s="28">
        <v>4</v>
      </c>
    </row>
    <row r="119" spans="2:31" x14ac:dyDescent="0.35">
      <c r="B119" s="28" t="s">
        <v>159</v>
      </c>
      <c r="C119" s="16"/>
      <c r="D119" s="16"/>
      <c r="E119" s="28">
        <v>5</v>
      </c>
      <c r="F119" s="28">
        <v>5</v>
      </c>
      <c r="G119" s="28">
        <v>5</v>
      </c>
      <c r="H119" s="16"/>
      <c r="I119" s="16"/>
      <c r="J119" s="16"/>
      <c r="K119" s="28">
        <v>5</v>
      </c>
      <c r="L119" s="28">
        <v>5</v>
      </c>
      <c r="M119" s="28">
        <v>3</v>
      </c>
      <c r="N119" s="28"/>
      <c r="O119" s="16"/>
      <c r="P119" s="28">
        <v>3</v>
      </c>
      <c r="Q119" s="28">
        <v>5</v>
      </c>
      <c r="R119" s="28">
        <v>2</v>
      </c>
      <c r="S119" s="28">
        <v>3</v>
      </c>
      <c r="T119" s="28">
        <v>5</v>
      </c>
      <c r="U119" s="16"/>
      <c r="V119" s="16"/>
      <c r="W119" s="28">
        <v>5</v>
      </c>
      <c r="X119" s="28">
        <v>5</v>
      </c>
      <c r="Y119" s="28">
        <v>3</v>
      </c>
      <c r="Z119" s="16"/>
      <c r="AA119" s="28">
        <v>3</v>
      </c>
      <c r="AB119" s="16"/>
      <c r="AC119" s="28">
        <v>5</v>
      </c>
      <c r="AD119" s="28">
        <v>5</v>
      </c>
      <c r="AE119" s="28">
        <v>5</v>
      </c>
    </row>
    <row r="120" spans="2:31" x14ac:dyDescent="0.35">
      <c r="B120" s="28" t="s">
        <v>159</v>
      </c>
      <c r="C120" s="16"/>
      <c r="D120" s="16"/>
      <c r="E120" s="28">
        <v>2</v>
      </c>
      <c r="F120" s="28">
        <v>5</v>
      </c>
      <c r="G120" s="28">
        <v>5</v>
      </c>
      <c r="H120" s="16"/>
      <c r="I120" s="16"/>
      <c r="J120" s="16"/>
      <c r="K120" s="28">
        <v>1</v>
      </c>
      <c r="L120" s="28">
        <v>1</v>
      </c>
      <c r="M120" s="28">
        <v>1</v>
      </c>
      <c r="N120" s="28"/>
      <c r="O120" s="16"/>
      <c r="P120" s="28">
        <v>3</v>
      </c>
      <c r="Q120" s="28">
        <v>5</v>
      </c>
      <c r="R120" s="28">
        <v>5</v>
      </c>
      <c r="S120" s="28">
        <v>1</v>
      </c>
      <c r="T120" s="28">
        <v>4</v>
      </c>
      <c r="U120" s="16"/>
      <c r="V120" s="16"/>
      <c r="W120" s="28">
        <v>3</v>
      </c>
      <c r="X120" s="28">
        <v>2</v>
      </c>
      <c r="Y120" s="28">
        <v>1</v>
      </c>
      <c r="Z120" s="16"/>
      <c r="AA120" s="28">
        <v>1</v>
      </c>
      <c r="AB120" s="16"/>
      <c r="AC120" s="28">
        <v>3</v>
      </c>
      <c r="AD120" s="28">
        <v>2</v>
      </c>
      <c r="AE120" s="28">
        <v>3</v>
      </c>
    </row>
    <row r="121" spans="2:31" x14ac:dyDescent="0.35">
      <c r="B121" s="28" t="s">
        <v>159</v>
      </c>
      <c r="C121" s="16"/>
      <c r="D121" s="16"/>
      <c r="E121" s="28">
        <v>4</v>
      </c>
      <c r="F121" s="28">
        <v>4</v>
      </c>
      <c r="G121" s="28">
        <v>4</v>
      </c>
      <c r="H121" s="16"/>
      <c r="I121" s="16"/>
      <c r="J121" s="16"/>
      <c r="K121" s="28">
        <v>2</v>
      </c>
      <c r="L121" s="28">
        <v>2</v>
      </c>
      <c r="M121" s="28">
        <v>2</v>
      </c>
      <c r="N121" s="28"/>
      <c r="O121" s="16"/>
      <c r="P121" s="28">
        <v>2</v>
      </c>
      <c r="Q121" s="28">
        <v>3</v>
      </c>
      <c r="R121" s="28">
        <v>2</v>
      </c>
      <c r="S121" s="28">
        <v>3</v>
      </c>
      <c r="T121" s="28">
        <v>2</v>
      </c>
      <c r="U121" s="16"/>
      <c r="V121" s="16"/>
      <c r="W121" s="28">
        <v>2</v>
      </c>
      <c r="X121" s="28">
        <v>2</v>
      </c>
      <c r="Y121" s="28">
        <v>2</v>
      </c>
      <c r="Z121" s="16"/>
      <c r="AA121" s="28">
        <v>3</v>
      </c>
      <c r="AB121" s="16"/>
      <c r="AC121" s="28">
        <v>3</v>
      </c>
      <c r="AD121" s="28">
        <v>3</v>
      </c>
      <c r="AE121" s="28">
        <v>3</v>
      </c>
    </row>
    <row r="122" spans="2:31" x14ac:dyDescent="0.35">
      <c r="B122" s="28" t="s">
        <v>159</v>
      </c>
      <c r="C122" s="16"/>
      <c r="D122" s="16"/>
      <c r="E122" s="28">
        <v>3</v>
      </c>
      <c r="F122" s="28">
        <v>3</v>
      </c>
      <c r="G122" s="28">
        <v>3</v>
      </c>
      <c r="H122" s="16"/>
      <c r="I122" s="16"/>
      <c r="J122" s="16"/>
      <c r="K122" s="28">
        <v>4</v>
      </c>
      <c r="L122" s="28">
        <v>3</v>
      </c>
      <c r="M122" s="28">
        <v>1</v>
      </c>
      <c r="N122" s="28"/>
      <c r="O122" s="16"/>
      <c r="P122" s="28">
        <v>2</v>
      </c>
      <c r="Q122" s="28">
        <v>4</v>
      </c>
      <c r="R122" s="28">
        <v>3</v>
      </c>
      <c r="S122" s="28">
        <v>2</v>
      </c>
      <c r="T122" s="28">
        <v>3</v>
      </c>
      <c r="U122" s="16"/>
      <c r="V122" s="16"/>
      <c r="W122" s="28">
        <v>4</v>
      </c>
      <c r="X122" s="28">
        <v>4</v>
      </c>
      <c r="Y122" s="28">
        <v>3</v>
      </c>
      <c r="Z122" s="16"/>
      <c r="AA122" s="28">
        <v>3</v>
      </c>
      <c r="AB122" s="16"/>
      <c r="AC122" s="28">
        <v>3</v>
      </c>
      <c r="AD122" s="28">
        <v>3</v>
      </c>
      <c r="AE122" s="28">
        <v>3</v>
      </c>
    </row>
    <row r="123" spans="2:31" x14ac:dyDescent="0.35">
      <c r="B123" s="28" t="s">
        <v>159</v>
      </c>
      <c r="C123" s="16"/>
      <c r="D123" s="16"/>
      <c r="E123" s="28">
        <v>2</v>
      </c>
      <c r="F123" s="28">
        <v>3</v>
      </c>
      <c r="G123" s="28">
        <v>5</v>
      </c>
      <c r="H123" s="16"/>
      <c r="I123" s="16"/>
      <c r="J123" s="16"/>
      <c r="K123" s="28">
        <v>3</v>
      </c>
      <c r="L123" s="28">
        <v>3</v>
      </c>
      <c r="M123" s="28">
        <v>2</v>
      </c>
      <c r="N123" s="28"/>
      <c r="O123" s="16"/>
      <c r="P123" s="28">
        <v>2</v>
      </c>
      <c r="Q123" s="28">
        <v>3</v>
      </c>
      <c r="R123" s="28">
        <v>4</v>
      </c>
      <c r="S123" s="28">
        <v>2</v>
      </c>
      <c r="T123" s="28">
        <v>4</v>
      </c>
      <c r="U123" s="16"/>
      <c r="V123" s="16"/>
      <c r="W123" s="28">
        <v>3</v>
      </c>
      <c r="X123" s="28">
        <v>3</v>
      </c>
      <c r="Y123" s="28">
        <v>3</v>
      </c>
      <c r="Z123" s="16"/>
      <c r="AA123" s="28">
        <v>3</v>
      </c>
      <c r="AB123" s="16"/>
      <c r="AC123" s="28">
        <v>3</v>
      </c>
      <c r="AD123" s="28">
        <v>3</v>
      </c>
      <c r="AE123" s="28">
        <v>4</v>
      </c>
    </row>
    <row r="124" spans="2:31" x14ac:dyDescent="0.35">
      <c r="B124" s="28" t="s">
        <v>159</v>
      </c>
      <c r="C124" s="16"/>
      <c r="D124" s="16"/>
      <c r="E124" s="28">
        <v>5</v>
      </c>
      <c r="F124" s="28">
        <v>5</v>
      </c>
      <c r="G124" s="28">
        <v>5</v>
      </c>
      <c r="H124" s="16"/>
      <c r="I124" s="16"/>
      <c r="J124" s="16"/>
      <c r="K124" s="28">
        <v>4</v>
      </c>
      <c r="L124" s="28">
        <v>4</v>
      </c>
      <c r="M124" s="28">
        <v>4</v>
      </c>
      <c r="N124" s="28"/>
      <c r="O124" s="16"/>
      <c r="P124" s="28">
        <v>4</v>
      </c>
      <c r="Q124" s="28">
        <v>4</v>
      </c>
      <c r="R124" s="28">
        <v>4</v>
      </c>
      <c r="S124" s="28">
        <v>4</v>
      </c>
      <c r="T124" s="28">
        <v>4</v>
      </c>
      <c r="U124" s="16"/>
      <c r="V124" s="16"/>
      <c r="W124" s="28">
        <v>4</v>
      </c>
      <c r="X124" s="28">
        <v>4</v>
      </c>
      <c r="Y124" s="28">
        <v>3</v>
      </c>
      <c r="Z124" s="16"/>
      <c r="AA124" s="28">
        <v>3</v>
      </c>
      <c r="AB124" s="16"/>
      <c r="AC124" s="28">
        <v>3</v>
      </c>
      <c r="AD124" s="28">
        <v>3</v>
      </c>
      <c r="AE124" s="28">
        <v>3</v>
      </c>
    </row>
    <row r="125" spans="2:31" x14ac:dyDescent="0.35">
      <c r="B125" s="28" t="s">
        <v>159</v>
      </c>
      <c r="C125" s="16"/>
      <c r="D125" s="16"/>
      <c r="E125" s="28">
        <v>2</v>
      </c>
      <c r="F125" s="28">
        <v>3</v>
      </c>
      <c r="G125" s="28">
        <v>4</v>
      </c>
      <c r="H125" s="16"/>
      <c r="I125" s="16"/>
      <c r="J125" s="16"/>
      <c r="K125" s="28">
        <v>4</v>
      </c>
      <c r="L125" s="28">
        <v>5</v>
      </c>
      <c r="M125" s="28">
        <v>3</v>
      </c>
      <c r="N125" s="28"/>
      <c r="O125" s="16"/>
      <c r="P125" s="28">
        <v>3</v>
      </c>
      <c r="Q125" s="28">
        <v>4</v>
      </c>
      <c r="R125" s="28">
        <v>2</v>
      </c>
      <c r="S125" s="28">
        <v>4</v>
      </c>
      <c r="T125" s="28">
        <v>4</v>
      </c>
      <c r="U125" s="16"/>
      <c r="V125" s="16"/>
      <c r="W125" s="28">
        <v>3</v>
      </c>
      <c r="X125" s="28">
        <v>2</v>
      </c>
      <c r="Y125" s="28">
        <v>2</v>
      </c>
      <c r="Z125" s="16"/>
      <c r="AA125" s="28">
        <v>4</v>
      </c>
      <c r="AB125" s="16"/>
      <c r="AC125" s="28">
        <v>4</v>
      </c>
      <c r="AD125" s="28">
        <v>4</v>
      </c>
      <c r="AE125" s="28">
        <v>4</v>
      </c>
    </row>
    <row r="126" spans="2:31" x14ac:dyDescent="0.35">
      <c r="B126" s="28" t="s">
        <v>159</v>
      </c>
      <c r="C126" s="16"/>
      <c r="D126" s="16"/>
      <c r="E126" s="28">
        <v>5</v>
      </c>
      <c r="F126" s="28">
        <v>5</v>
      </c>
      <c r="G126" s="28">
        <v>5</v>
      </c>
      <c r="H126" s="28" t="s">
        <v>86</v>
      </c>
      <c r="I126" s="16"/>
      <c r="J126" s="16"/>
      <c r="K126" s="28">
        <v>5</v>
      </c>
      <c r="L126" s="28">
        <v>2</v>
      </c>
      <c r="M126" s="28">
        <v>1</v>
      </c>
      <c r="N126" s="28"/>
      <c r="O126" s="16"/>
      <c r="P126" s="28">
        <v>3</v>
      </c>
      <c r="Q126" s="28">
        <v>5</v>
      </c>
      <c r="R126" s="28">
        <v>5</v>
      </c>
      <c r="S126" s="28">
        <v>4</v>
      </c>
      <c r="T126" s="28">
        <v>5</v>
      </c>
      <c r="U126" s="16"/>
      <c r="V126" s="16"/>
      <c r="W126" s="28">
        <v>3</v>
      </c>
      <c r="X126" s="28">
        <v>5</v>
      </c>
      <c r="Y126" s="28">
        <v>5</v>
      </c>
      <c r="Z126" s="16"/>
      <c r="AA126" s="28">
        <v>5</v>
      </c>
      <c r="AB126" s="16"/>
      <c r="AC126" s="28">
        <v>4</v>
      </c>
      <c r="AD126" s="28">
        <v>4</v>
      </c>
      <c r="AE126" s="28">
        <v>5</v>
      </c>
    </row>
    <row r="127" spans="2:31" x14ac:dyDescent="0.35">
      <c r="B127" s="28" t="s">
        <v>159</v>
      </c>
      <c r="C127" s="16"/>
      <c r="D127" s="16"/>
      <c r="E127" s="28">
        <v>3</v>
      </c>
      <c r="F127" s="28">
        <v>3</v>
      </c>
      <c r="G127" s="28">
        <v>4</v>
      </c>
      <c r="H127" s="16"/>
      <c r="I127" s="16"/>
      <c r="J127" s="16"/>
      <c r="K127" s="28">
        <v>3</v>
      </c>
      <c r="L127" s="28">
        <v>3</v>
      </c>
      <c r="M127" s="28">
        <v>2</v>
      </c>
      <c r="N127" s="28"/>
      <c r="O127" s="16"/>
      <c r="P127" s="28">
        <v>4</v>
      </c>
      <c r="Q127" s="28">
        <v>4</v>
      </c>
      <c r="R127" s="28">
        <v>3</v>
      </c>
      <c r="S127" s="28">
        <v>2</v>
      </c>
      <c r="T127" s="28">
        <v>3</v>
      </c>
      <c r="U127" s="16"/>
      <c r="V127" s="16"/>
      <c r="W127" s="28">
        <v>3</v>
      </c>
      <c r="X127" s="28">
        <v>3</v>
      </c>
      <c r="Y127" s="28">
        <v>2</v>
      </c>
      <c r="Z127" s="16"/>
      <c r="AA127" s="28">
        <v>4</v>
      </c>
      <c r="AB127" s="16"/>
      <c r="AC127" s="28">
        <v>3</v>
      </c>
      <c r="AD127" s="28">
        <v>3</v>
      </c>
      <c r="AE127" s="28">
        <v>4</v>
      </c>
    </row>
    <row r="128" spans="2:31" x14ac:dyDescent="0.35">
      <c r="B128" s="28" t="s">
        <v>159</v>
      </c>
      <c r="C128" s="16"/>
      <c r="D128" s="16"/>
      <c r="E128" s="28">
        <v>3</v>
      </c>
      <c r="F128" s="28">
        <v>4</v>
      </c>
      <c r="G128" s="28">
        <v>5</v>
      </c>
      <c r="H128" s="28" t="s">
        <v>86</v>
      </c>
      <c r="I128" s="16"/>
      <c r="J128" s="16"/>
      <c r="K128" s="28">
        <v>3</v>
      </c>
      <c r="L128" s="28">
        <v>4</v>
      </c>
      <c r="M128" s="28">
        <v>4</v>
      </c>
      <c r="N128" s="28"/>
      <c r="O128" s="16"/>
      <c r="P128" s="28">
        <v>5</v>
      </c>
      <c r="Q128" s="28">
        <v>5</v>
      </c>
      <c r="R128" s="28">
        <v>5</v>
      </c>
      <c r="S128" s="28">
        <v>4</v>
      </c>
      <c r="T128" s="28">
        <v>5</v>
      </c>
      <c r="U128" s="16"/>
      <c r="V128" s="16"/>
      <c r="W128" s="28">
        <v>4</v>
      </c>
      <c r="X128" s="28">
        <v>4</v>
      </c>
      <c r="Y128" s="28">
        <v>4</v>
      </c>
      <c r="Z128" s="16"/>
      <c r="AA128" s="28">
        <v>4</v>
      </c>
      <c r="AB128" s="16"/>
      <c r="AC128" s="28">
        <v>4</v>
      </c>
      <c r="AD128" s="28">
        <v>4</v>
      </c>
      <c r="AE128" s="28">
        <v>4</v>
      </c>
    </row>
    <row r="129" spans="2:31" x14ac:dyDescent="0.35">
      <c r="B129" s="28" t="s">
        <v>159</v>
      </c>
      <c r="C129" s="16"/>
      <c r="D129" s="16"/>
      <c r="E129" s="28">
        <v>5</v>
      </c>
      <c r="F129" s="28">
        <v>5</v>
      </c>
      <c r="G129" s="28">
        <v>4</v>
      </c>
      <c r="H129" s="16"/>
      <c r="I129" s="16"/>
      <c r="J129" s="16"/>
      <c r="K129" s="28">
        <v>2</v>
      </c>
      <c r="L129" s="28">
        <v>5</v>
      </c>
      <c r="M129" s="28">
        <v>1</v>
      </c>
      <c r="N129" s="28"/>
      <c r="O129" s="16"/>
      <c r="P129" s="28">
        <v>5</v>
      </c>
      <c r="Q129" s="28">
        <v>5</v>
      </c>
      <c r="R129" s="28">
        <v>3</v>
      </c>
      <c r="S129" s="28">
        <v>1</v>
      </c>
      <c r="T129" s="28">
        <v>5</v>
      </c>
      <c r="U129" s="16"/>
      <c r="V129" s="16"/>
      <c r="W129" s="28">
        <v>5</v>
      </c>
      <c r="X129" s="28">
        <v>5</v>
      </c>
      <c r="Y129" s="28">
        <v>1</v>
      </c>
      <c r="Z129" s="16"/>
      <c r="AA129" s="28">
        <v>2</v>
      </c>
      <c r="AB129" s="16"/>
      <c r="AC129" s="28">
        <v>5</v>
      </c>
      <c r="AD129" s="28">
        <v>5</v>
      </c>
      <c r="AE129" s="28">
        <v>2</v>
      </c>
    </row>
    <row r="130" spans="2:31" x14ac:dyDescent="0.35">
      <c r="B130" s="28" t="s">
        <v>159</v>
      </c>
      <c r="C130" s="16"/>
      <c r="D130" s="16"/>
      <c r="E130" s="28">
        <v>4</v>
      </c>
      <c r="F130" s="28">
        <v>2</v>
      </c>
      <c r="G130" s="28">
        <v>5</v>
      </c>
      <c r="H130" s="16"/>
      <c r="I130" s="16"/>
      <c r="J130" s="16"/>
      <c r="K130" s="28">
        <v>4</v>
      </c>
      <c r="L130" s="28">
        <v>3</v>
      </c>
      <c r="M130" s="28">
        <v>2</v>
      </c>
      <c r="N130" s="28"/>
      <c r="O130" s="16"/>
      <c r="P130" s="28">
        <v>4</v>
      </c>
      <c r="Q130" s="28">
        <v>5</v>
      </c>
      <c r="R130" s="28">
        <v>2</v>
      </c>
      <c r="S130" s="28">
        <v>3</v>
      </c>
      <c r="T130" s="28">
        <v>5</v>
      </c>
      <c r="U130" s="16"/>
      <c r="V130" s="16"/>
      <c r="W130" s="28">
        <v>2</v>
      </c>
      <c r="X130" s="28">
        <v>2</v>
      </c>
      <c r="Y130" s="28">
        <v>3</v>
      </c>
      <c r="Z130" s="16"/>
      <c r="AA130" s="28">
        <v>3</v>
      </c>
      <c r="AB130" s="16"/>
      <c r="AC130" s="28">
        <v>3</v>
      </c>
      <c r="AD130" s="28">
        <v>4</v>
      </c>
      <c r="AE130" s="28">
        <v>4</v>
      </c>
    </row>
    <row r="131" spans="2:31" x14ac:dyDescent="0.35">
      <c r="B131" s="28" t="s">
        <v>159</v>
      </c>
      <c r="C131" s="16"/>
      <c r="D131" s="16"/>
      <c r="E131" s="28">
        <v>4</v>
      </c>
      <c r="F131" s="28">
        <v>4</v>
      </c>
      <c r="G131" s="28">
        <v>4</v>
      </c>
      <c r="H131" s="28" t="s">
        <v>193</v>
      </c>
      <c r="I131" s="16"/>
      <c r="J131" s="16"/>
      <c r="K131" s="28">
        <v>2</v>
      </c>
      <c r="L131" s="28">
        <v>2</v>
      </c>
      <c r="M131" s="28">
        <v>1</v>
      </c>
      <c r="N131" s="28"/>
      <c r="O131" s="16"/>
      <c r="P131" s="28">
        <v>4</v>
      </c>
      <c r="Q131" s="28">
        <v>4</v>
      </c>
      <c r="R131" s="28">
        <v>2</v>
      </c>
      <c r="S131" s="28">
        <v>3</v>
      </c>
      <c r="T131" s="28">
        <v>5</v>
      </c>
      <c r="U131" s="16"/>
      <c r="V131" s="16"/>
      <c r="W131" s="28">
        <v>2</v>
      </c>
      <c r="X131" s="28">
        <v>4</v>
      </c>
      <c r="Y131" s="28">
        <v>2</v>
      </c>
      <c r="Z131" s="16"/>
      <c r="AA131" s="28">
        <v>3</v>
      </c>
      <c r="AB131" s="16"/>
      <c r="AC131" s="28">
        <v>4</v>
      </c>
      <c r="AD131" s="28">
        <v>4</v>
      </c>
      <c r="AE131" s="28">
        <v>4</v>
      </c>
    </row>
    <row r="132" spans="2:31" x14ac:dyDescent="0.35">
      <c r="B132" s="28" t="s">
        <v>159</v>
      </c>
      <c r="C132" s="16"/>
      <c r="D132" s="16"/>
      <c r="E132" s="28">
        <v>4</v>
      </c>
      <c r="F132" s="28">
        <v>3</v>
      </c>
      <c r="G132" s="28">
        <v>3</v>
      </c>
      <c r="H132" s="16"/>
      <c r="I132" s="16"/>
      <c r="J132" s="16"/>
      <c r="K132" s="28">
        <v>2</v>
      </c>
      <c r="L132" s="28">
        <v>2</v>
      </c>
      <c r="M132" s="28">
        <v>1</v>
      </c>
      <c r="N132" s="28"/>
      <c r="O132" s="16"/>
      <c r="P132" s="28">
        <v>5</v>
      </c>
      <c r="Q132" s="28">
        <v>5</v>
      </c>
      <c r="R132" s="28">
        <v>3</v>
      </c>
      <c r="S132" s="28">
        <v>1</v>
      </c>
      <c r="T132" s="28">
        <v>3</v>
      </c>
      <c r="U132" s="16"/>
      <c r="V132" s="16"/>
      <c r="W132" s="28">
        <v>3</v>
      </c>
      <c r="X132" s="28">
        <v>3</v>
      </c>
      <c r="Y132" s="28">
        <v>1</v>
      </c>
      <c r="Z132" s="16"/>
      <c r="AA132" s="28">
        <v>3</v>
      </c>
      <c r="AB132" s="16"/>
      <c r="AC132" s="28">
        <v>2</v>
      </c>
      <c r="AD132" s="28">
        <v>2</v>
      </c>
      <c r="AE132" s="28">
        <v>3</v>
      </c>
    </row>
    <row r="133" spans="2:31" x14ac:dyDescent="0.35">
      <c r="B133" s="28" t="s">
        <v>159</v>
      </c>
      <c r="C133" s="16"/>
      <c r="D133" s="16"/>
      <c r="E133" s="28">
        <v>2</v>
      </c>
      <c r="F133" s="28">
        <v>4</v>
      </c>
      <c r="G133" s="28">
        <v>4</v>
      </c>
      <c r="H133" s="16"/>
      <c r="I133" s="16"/>
      <c r="J133" s="16"/>
      <c r="K133" s="28">
        <v>3</v>
      </c>
      <c r="L133" s="28">
        <v>4</v>
      </c>
      <c r="M133" s="28">
        <v>2</v>
      </c>
      <c r="N133" s="28"/>
      <c r="O133" s="16"/>
      <c r="P133" s="28">
        <v>2</v>
      </c>
      <c r="Q133" s="28">
        <v>4</v>
      </c>
      <c r="R133" s="28">
        <v>2</v>
      </c>
      <c r="S133" s="28">
        <v>2</v>
      </c>
      <c r="T133" s="28">
        <v>4</v>
      </c>
      <c r="U133" s="16"/>
      <c r="V133" s="16"/>
      <c r="W133" s="28">
        <v>2</v>
      </c>
      <c r="X133" s="28">
        <v>4</v>
      </c>
      <c r="Y133" s="28">
        <v>2</v>
      </c>
      <c r="Z133" s="16"/>
      <c r="AA133" s="28">
        <v>5</v>
      </c>
      <c r="AB133" s="16"/>
      <c r="AC133" s="28">
        <v>4</v>
      </c>
      <c r="AD133" s="28">
        <v>4</v>
      </c>
      <c r="AE133" s="28">
        <v>4</v>
      </c>
    </row>
    <row r="134" spans="2:31" x14ac:dyDescent="0.35">
      <c r="B134" s="28" t="s">
        <v>159</v>
      </c>
      <c r="C134" s="16"/>
      <c r="D134" s="16"/>
      <c r="E134" s="28">
        <v>4</v>
      </c>
      <c r="F134" s="28">
        <v>3</v>
      </c>
      <c r="G134" s="28">
        <v>5</v>
      </c>
      <c r="H134" s="16"/>
      <c r="I134" s="16"/>
      <c r="J134" s="16"/>
      <c r="K134" s="28">
        <v>3</v>
      </c>
      <c r="L134" s="28">
        <v>2</v>
      </c>
      <c r="M134" s="28">
        <v>2</v>
      </c>
      <c r="N134" s="28"/>
      <c r="O134" s="16"/>
      <c r="P134" s="28">
        <v>3</v>
      </c>
      <c r="Q134" s="28">
        <v>5</v>
      </c>
      <c r="R134" s="28">
        <v>3</v>
      </c>
      <c r="S134" s="28">
        <v>3</v>
      </c>
      <c r="T134" s="28">
        <v>5</v>
      </c>
      <c r="U134" s="16"/>
      <c r="V134" s="16"/>
      <c r="W134" s="28">
        <v>4</v>
      </c>
      <c r="X134" s="28">
        <v>4</v>
      </c>
      <c r="Y134" s="28">
        <v>3</v>
      </c>
      <c r="Z134" s="16"/>
      <c r="AA134" s="28">
        <v>3</v>
      </c>
      <c r="AB134" s="16"/>
      <c r="AC134" s="28">
        <v>3</v>
      </c>
      <c r="AD134" s="28">
        <v>3</v>
      </c>
      <c r="AE134" s="28">
        <v>3</v>
      </c>
    </row>
    <row r="135" spans="2:31" x14ac:dyDescent="0.35">
      <c r="B135" s="28" t="s">
        <v>159</v>
      </c>
      <c r="C135" s="16"/>
      <c r="D135" s="16"/>
      <c r="E135" s="28">
        <v>3</v>
      </c>
      <c r="F135" s="28">
        <v>4</v>
      </c>
      <c r="G135" s="28">
        <v>5</v>
      </c>
      <c r="H135" s="16"/>
      <c r="I135" s="16"/>
      <c r="J135" s="16"/>
      <c r="K135" s="28">
        <v>4</v>
      </c>
      <c r="L135" s="28">
        <v>4</v>
      </c>
      <c r="M135" s="28">
        <v>1</v>
      </c>
      <c r="N135" s="28"/>
      <c r="O135" s="16"/>
      <c r="P135" s="28">
        <v>2</v>
      </c>
      <c r="Q135" s="28">
        <v>5</v>
      </c>
      <c r="R135" s="28">
        <v>5</v>
      </c>
      <c r="S135" s="28">
        <v>2</v>
      </c>
      <c r="T135" s="28">
        <v>5</v>
      </c>
      <c r="U135" s="16"/>
      <c r="V135" s="16"/>
      <c r="W135" s="28">
        <v>4</v>
      </c>
      <c r="X135" s="28">
        <v>3</v>
      </c>
      <c r="Y135" s="28">
        <v>1</v>
      </c>
      <c r="Z135" s="16"/>
      <c r="AA135" s="28">
        <v>5</v>
      </c>
      <c r="AB135" s="16"/>
      <c r="AC135" s="28">
        <v>5</v>
      </c>
      <c r="AD135" s="28">
        <v>5</v>
      </c>
      <c r="AE135" s="28">
        <v>5</v>
      </c>
    </row>
    <row r="136" spans="2:31" x14ac:dyDescent="0.35">
      <c r="B136" s="28" t="s">
        <v>159</v>
      </c>
      <c r="C136" s="16"/>
      <c r="D136" s="16"/>
      <c r="E136" s="28">
        <v>4</v>
      </c>
      <c r="F136" s="28">
        <v>3</v>
      </c>
      <c r="G136" s="28">
        <v>3</v>
      </c>
      <c r="H136" s="28" t="s">
        <v>86</v>
      </c>
      <c r="I136" s="16"/>
      <c r="J136" s="16"/>
      <c r="K136" s="28">
        <v>3</v>
      </c>
      <c r="L136" s="28">
        <v>2</v>
      </c>
      <c r="M136" s="28">
        <v>4</v>
      </c>
      <c r="N136" s="28"/>
      <c r="O136" s="16"/>
      <c r="P136" s="28">
        <v>4</v>
      </c>
      <c r="Q136" s="28">
        <v>5</v>
      </c>
      <c r="R136" s="28">
        <v>3</v>
      </c>
      <c r="S136" s="28">
        <v>3</v>
      </c>
      <c r="T136" s="28">
        <v>5</v>
      </c>
      <c r="U136" s="16"/>
      <c r="V136" s="16"/>
      <c r="W136" s="28">
        <v>5</v>
      </c>
      <c r="X136" s="28">
        <v>5</v>
      </c>
      <c r="Y136" s="28">
        <v>3</v>
      </c>
      <c r="Z136" s="16"/>
      <c r="AA136" s="28">
        <v>4</v>
      </c>
      <c r="AB136" s="16"/>
      <c r="AC136" s="28">
        <v>5</v>
      </c>
      <c r="AD136" s="28">
        <v>1</v>
      </c>
      <c r="AE136" s="28">
        <v>4</v>
      </c>
    </row>
    <row r="137" spans="2:31" x14ac:dyDescent="0.35">
      <c r="B137" s="28" t="s">
        <v>159</v>
      </c>
      <c r="C137" s="16"/>
      <c r="D137" s="16"/>
      <c r="E137" s="28">
        <v>2</v>
      </c>
      <c r="F137" s="28">
        <v>4</v>
      </c>
      <c r="G137" s="28">
        <v>4</v>
      </c>
      <c r="H137" s="16"/>
      <c r="I137" s="16"/>
      <c r="J137" s="16"/>
      <c r="K137" s="28">
        <v>1</v>
      </c>
      <c r="L137" s="28">
        <v>1</v>
      </c>
      <c r="M137" s="28">
        <v>3</v>
      </c>
      <c r="N137" s="28"/>
      <c r="O137" s="16"/>
      <c r="P137" s="28">
        <v>5</v>
      </c>
      <c r="Q137" s="28">
        <v>5</v>
      </c>
      <c r="R137" s="28">
        <v>4</v>
      </c>
      <c r="S137" s="28">
        <v>4</v>
      </c>
      <c r="T137" s="28">
        <v>5</v>
      </c>
      <c r="U137" s="16"/>
      <c r="V137" s="16"/>
      <c r="W137" s="28">
        <v>5</v>
      </c>
      <c r="X137" s="28">
        <v>3</v>
      </c>
      <c r="Y137" s="28">
        <v>3</v>
      </c>
      <c r="Z137" s="16"/>
      <c r="AA137" s="28">
        <v>4</v>
      </c>
      <c r="AB137" s="16"/>
      <c r="AC137" s="28">
        <v>5</v>
      </c>
      <c r="AD137" s="28">
        <v>5</v>
      </c>
      <c r="AE137" s="28">
        <v>5</v>
      </c>
    </row>
    <row r="138" spans="2:31" x14ac:dyDescent="0.35">
      <c r="B138" s="28" t="s">
        <v>159</v>
      </c>
      <c r="C138" s="16"/>
      <c r="D138" s="16"/>
      <c r="E138" s="28">
        <v>2</v>
      </c>
      <c r="F138" s="28">
        <v>4</v>
      </c>
      <c r="G138" s="28">
        <v>4</v>
      </c>
      <c r="H138" s="16"/>
      <c r="I138" s="16"/>
      <c r="J138" s="16"/>
      <c r="K138" s="28">
        <v>3</v>
      </c>
      <c r="L138" s="28">
        <v>3</v>
      </c>
      <c r="M138" s="28">
        <v>4</v>
      </c>
      <c r="N138" s="28"/>
      <c r="O138" s="16"/>
      <c r="P138" s="28">
        <v>3</v>
      </c>
      <c r="Q138" s="28">
        <v>5</v>
      </c>
      <c r="R138" s="28">
        <v>4</v>
      </c>
      <c r="S138" s="28">
        <v>2</v>
      </c>
      <c r="T138" s="28">
        <v>5</v>
      </c>
      <c r="U138" s="16"/>
      <c r="V138" s="16"/>
      <c r="W138" s="28">
        <v>3</v>
      </c>
      <c r="X138" s="28">
        <v>3</v>
      </c>
      <c r="Y138" s="28">
        <v>2</v>
      </c>
      <c r="Z138" s="16"/>
      <c r="AA138" s="28">
        <v>3</v>
      </c>
      <c r="AB138" s="16"/>
      <c r="AC138" s="28">
        <v>4</v>
      </c>
      <c r="AD138" s="28">
        <v>4</v>
      </c>
      <c r="AE138" s="28">
        <v>3</v>
      </c>
    </row>
    <row r="139" spans="2:31" x14ac:dyDescent="0.35">
      <c r="B139" s="28" t="s">
        <v>159</v>
      </c>
      <c r="C139" s="16"/>
      <c r="D139" s="16"/>
      <c r="E139" s="28">
        <v>4</v>
      </c>
      <c r="F139" s="28">
        <v>4</v>
      </c>
      <c r="G139" s="28">
        <v>4</v>
      </c>
      <c r="H139" s="16"/>
      <c r="I139" s="16"/>
      <c r="J139" s="16"/>
      <c r="K139" s="28">
        <v>2</v>
      </c>
      <c r="L139" s="28">
        <v>2</v>
      </c>
      <c r="M139" s="28">
        <v>2</v>
      </c>
      <c r="N139" s="28"/>
      <c r="O139" s="16"/>
      <c r="P139" s="28">
        <v>2</v>
      </c>
      <c r="Q139" s="28">
        <v>4</v>
      </c>
      <c r="R139" s="28">
        <v>4</v>
      </c>
      <c r="S139" s="28">
        <v>4</v>
      </c>
      <c r="T139" s="28">
        <v>4</v>
      </c>
      <c r="U139" s="16"/>
      <c r="V139" s="16"/>
      <c r="W139" s="28">
        <v>3</v>
      </c>
      <c r="X139" s="28">
        <v>3</v>
      </c>
      <c r="Y139" s="28">
        <v>4</v>
      </c>
      <c r="Z139" s="16"/>
      <c r="AA139" s="28">
        <v>3</v>
      </c>
      <c r="AB139" s="16"/>
      <c r="AC139" s="28">
        <v>4</v>
      </c>
      <c r="AD139" s="28">
        <v>4</v>
      </c>
      <c r="AE139" s="28">
        <v>4</v>
      </c>
    </row>
    <row r="140" spans="2:31" x14ac:dyDescent="0.35">
      <c r="B140" s="28" t="s">
        <v>159</v>
      </c>
      <c r="C140" s="16"/>
      <c r="D140" s="16"/>
      <c r="E140" s="28">
        <v>3</v>
      </c>
      <c r="F140" s="28">
        <v>5</v>
      </c>
      <c r="G140" s="28">
        <v>4</v>
      </c>
      <c r="H140" s="16"/>
      <c r="I140" s="16"/>
      <c r="J140" s="16"/>
      <c r="K140" s="28">
        <v>3</v>
      </c>
      <c r="L140" s="28">
        <v>2</v>
      </c>
      <c r="M140" s="28">
        <v>2</v>
      </c>
      <c r="N140" s="28"/>
      <c r="O140" s="16"/>
      <c r="P140" s="28">
        <v>4</v>
      </c>
      <c r="Q140" s="28">
        <v>5</v>
      </c>
      <c r="R140" s="28">
        <v>5</v>
      </c>
      <c r="S140" s="28">
        <v>1</v>
      </c>
      <c r="T140" s="28">
        <v>4</v>
      </c>
      <c r="U140" s="16"/>
      <c r="V140" s="16"/>
      <c r="W140" s="28">
        <v>5</v>
      </c>
      <c r="X140" s="28">
        <v>5</v>
      </c>
      <c r="Y140" s="28">
        <v>2</v>
      </c>
      <c r="Z140" s="16"/>
      <c r="AA140" s="28">
        <v>4</v>
      </c>
      <c r="AB140" s="16"/>
      <c r="AC140" s="28">
        <v>1</v>
      </c>
      <c r="AD140" s="28">
        <v>3</v>
      </c>
      <c r="AE140" s="28">
        <v>5</v>
      </c>
    </row>
    <row r="141" spans="2:31" x14ac:dyDescent="0.35">
      <c r="B141" s="28" t="s">
        <v>159</v>
      </c>
      <c r="C141" s="16"/>
      <c r="D141" s="16"/>
      <c r="E141" s="28">
        <v>4</v>
      </c>
      <c r="F141" s="28">
        <v>4</v>
      </c>
      <c r="G141" s="28">
        <v>4</v>
      </c>
      <c r="H141" s="28" t="s">
        <v>86</v>
      </c>
      <c r="I141" s="16"/>
      <c r="J141" s="16"/>
      <c r="K141" s="28">
        <v>3</v>
      </c>
      <c r="L141" s="28">
        <v>3</v>
      </c>
      <c r="M141" s="28">
        <v>3</v>
      </c>
      <c r="N141" s="28"/>
      <c r="O141" s="16"/>
      <c r="P141" s="28">
        <v>4</v>
      </c>
      <c r="Q141" s="28">
        <v>4</v>
      </c>
      <c r="R141" s="28">
        <v>3</v>
      </c>
      <c r="S141" s="28">
        <v>4</v>
      </c>
      <c r="T141" s="28">
        <v>4</v>
      </c>
      <c r="U141" s="16"/>
      <c r="V141" s="16"/>
      <c r="W141" s="28">
        <v>4</v>
      </c>
      <c r="X141" s="28">
        <v>3</v>
      </c>
      <c r="Y141" s="28">
        <v>4</v>
      </c>
      <c r="Z141" s="16"/>
      <c r="AA141" s="28">
        <v>3</v>
      </c>
      <c r="AB141" s="16"/>
      <c r="AC141" s="28">
        <v>4</v>
      </c>
      <c r="AD141" s="28">
        <v>4</v>
      </c>
      <c r="AE141" s="28">
        <v>4</v>
      </c>
    </row>
    <row r="142" spans="2:31" x14ac:dyDescent="0.35">
      <c r="B142" s="28" t="s">
        <v>159</v>
      </c>
      <c r="C142" s="16"/>
      <c r="D142" s="16"/>
      <c r="E142" s="28">
        <v>4</v>
      </c>
      <c r="F142" s="28">
        <v>5</v>
      </c>
      <c r="G142" s="28">
        <v>5</v>
      </c>
      <c r="H142" s="16"/>
      <c r="I142" s="16"/>
      <c r="J142" s="16"/>
      <c r="K142" s="28">
        <v>2</v>
      </c>
      <c r="L142" s="28">
        <v>2</v>
      </c>
      <c r="M142" s="28">
        <v>4</v>
      </c>
      <c r="N142" s="28"/>
      <c r="O142" s="16"/>
      <c r="P142" s="28">
        <v>4</v>
      </c>
      <c r="Q142" s="28">
        <v>4</v>
      </c>
      <c r="R142" s="28">
        <v>4</v>
      </c>
      <c r="S142" s="28">
        <v>4</v>
      </c>
      <c r="T142" s="28">
        <v>5</v>
      </c>
      <c r="U142" s="16"/>
      <c r="V142" s="16"/>
      <c r="W142" s="28">
        <v>3</v>
      </c>
      <c r="X142" s="28">
        <v>5</v>
      </c>
      <c r="Y142" s="28">
        <v>4</v>
      </c>
      <c r="Z142" s="16"/>
      <c r="AA142" s="28">
        <v>4</v>
      </c>
      <c r="AB142" s="16"/>
      <c r="AC142" s="28">
        <v>4</v>
      </c>
      <c r="AD142" s="28">
        <v>5</v>
      </c>
      <c r="AE142" s="28">
        <v>5</v>
      </c>
    </row>
    <row r="143" spans="2:31" x14ac:dyDescent="0.35">
      <c r="B143" s="28" t="s">
        <v>159</v>
      </c>
      <c r="C143" s="16"/>
      <c r="D143" s="16"/>
      <c r="E143" s="28">
        <v>3</v>
      </c>
      <c r="F143" s="28">
        <v>3</v>
      </c>
      <c r="G143" s="28">
        <v>4</v>
      </c>
      <c r="H143" s="16"/>
      <c r="I143" s="16"/>
      <c r="J143" s="16"/>
      <c r="K143" s="28">
        <v>4</v>
      </c>
      <c r="L143" s="28">
        <v>1</v>
      </c>
      <c r="M143" s="28">
        <v>1</v>
      </c>
      <c r="N143" s="28"/>
      <c r="O143" s="16"/>
      <c r="P143" s="28">
        <v>3</v>
      </c>
      <c r="Q143" s="28">
        <v>5</v>
      </c>
      <c r="R143" s="28">
        <v>1</v>
      </c>
      <c r="S143" s="28">
        <v>1</v>
      </c>
      <c r="T143" s="28">
        <v>3</v>
      </c>
      <c r="U143" s="16"/>
      <c r="V143" s="16"/>
      <c r="W143" s="28">
        <v>4</v>
      </c>
      <c r="X143" s="28">
        <v>1</v>
      </c>
      <c r="Y143" s="28">
        <v>1</v>
      </c>
      <c r="Z143" s="16"/>
      <c r="AA143" s="28">
        <v>3</v>
      </c>
      <c r="AB143" s="16"/>
      <c r="AC143" s="28">
        <v>3</v>
      </c>
      <c r="AD143" s="28">
        <v>2</v>
      </c>
      <c r="AE143" s="28">
        <v>2</v>
      </c>
    </row>
    <row r="144" spans="2:31" x14ac:dyDescent="0.35">
      <c r="B144" s="28" t="s">
        <v>159</v>
      </c>
      <c r="C144" s="16"/>
      <c r="D144" s="16"/>
      <c r="E144" s="28">
        <v>5</v>
      </c>
      <c r="F144" s="28">
        <v>4</v>
      </c>
      <c r="G144" s="28">
        <v>5</v>
      </c>
      <c r="H144" s="16"/>
      <c r="I144" s="16"/>
      <c r="J144" s="16"/>
      <c r="K144" s="28">
        <v>2</v>
      </c>
      <c r="L144" s="28">
        <v>2</v>
      </c>
      <c r="M144" s="28">
        <v>1</v>
      </c>
      <c r="N144" s="28"/>
      <c r="O144" s="16"/>
      <c r="P144" s="28">
        <v>4</v>
      </c>
      <c r="Q144" s="28">
        <v>5</v>
      </c>
      <c r="R144" s="28">
        <v>4</v>
      </c>
      <c r="S144" s="28">
        <v>3</v>
      </c>
      <c r="T144" s="28">
        <v>4</v>
      </c>
      <c r="U144" s="16"/>
      <c r="V144" s="16"/>
      <c r="W144" s="28">
        <v>4</v>
      </c>
      <c r="X144" s="28">
        <v>4</v>
      </c>
      <c r="Y144" s="28">
        <v>3</v>
      </c>
      <c r="Z144" s="16"/>
      <c r="AA144" s="28">
        <v>2</v>
      </c>
      <c r="AB144" s="16"/>
      <c r="AC144" s="28">
        <v>3</v>
      </c>
      <c r="AD144" s="28">
        <v>3</v>
      </c>
      <c r="AE144" s="28">
        <v>3</v>
      </c>
    </row>
    <row r="145" spans="2:31" x14ac:dyDescent="0.35">
      <c r="B145" s="28" t="s">
        <v>159</v>
      </c>
      <c r="C145" s="16"/>
      <c r="D145" s="16"/>
      <c r="E145" s="28">
        <v>4</v>
      </c>
      <c r="F145" s="28">
        <v>3</v>
      </c>
      <c r="G145" s="28">
        <v>3</v>
      </c>
      <c r="H145" s="16"/>
      <c r="I145" s="16"/>
      <c r="J145" s="16"/>
      <c r="K145" s="28">
        <v>2</v>
      </c>
      <c r="L145" s="28">
        <v>1</v>
      </c>
      <c r="M145" s="28">
        <v>1</v>
      </c>
      <c r="N145" s="28"/>
      <c r="O145" s="16"/>
      <c r="P145" s="28">
        <v>4</v>
      </c>
      <c r="Q145" s="28">
        <v>5</v>
      </c>
      <c r="R145" s="28">
        <v>3</v>
      </c>
      <c r="S145" s="28">
        <v>1</v>
      </c>
      <c r="T145" s="28">
        <v>4</v>
      </c>
      <c r="U145" s="16"/>
      <c r="V145" s="16"/>
      <c r="W145" s="28">
        <v>2</v>
      </c>
      <c r="X145" s="28">
        <v>2</v>
      </c>
      <c r="Y145" s="28">
        <v>1</v>
      </c>
      <c r="Z145" s="16"/>
      <c r="AA145" s="28">
        <v>2</v>
      </c>
      <c r="AB145" s="16"/>
      <c r="AC145" s="28">
        <v>1</v>
      </c>
      <c r="AD145" s="28">
        <v>1</v>
      </c>
      <c r="AE145" s="28">
        <v>2</v>
      </c>
    </row>
    <row r="146" spans="2:31" x14ac:dyDescent="0.35">
      <c r="B146" s="28" t="s">
        <v>159</v>
      </c>
      <c r="C146" s="16"/>
      <c r="D146" s="16"/>
      <c r="E146" s="28">
        <v>2</v>
      </c>
      <c r="F146" s="28">
        <v>4</v>
      </c>
      <c r="G146" s="28">
        <v>1</v>
      </c>
      <c r="H146" s="28" t="s">
        <v>194</v>
      </c>
      <c r="I146" s="16"/>
      <c r="J146" s="16"/>
      <c r="K146" s="28">
        <v>4</v>
      </c>
      <c r="L146" s="28">
        <v>3</v>
      </c>
      <c r="M146" s="28">
        <v>3</v>
      </c>
      <c r="N146" s="28"/>
      <c r="O146" s="16"/>
      <c r="P146" s="28">
        <v>3</v>
      </c>
      <c r="Q146" s="28">
        <v>4</v>
      </c>
      <c r="R146" s="28">
        <v>3</v>
      </c>
      <c r="S146" s="28">
        <v>2</v>
      </c>
      <c r="T146" s="28">
        <v>3</v>
      </c>
      <c r="U146" s="16"/>
      <c r="V146" s="16"/>
      <c r="W146" s="28">
        <v>4</v>
      </c>
      <c r="X146" s="28">
        <v>4</v>
      </c>
      <c r="Y146" s="28">
        <v>3</v>
      </c>
      <c r="Z146" s="16"/>
      <c r="AA146" s="28">
        <v>3</v>
      </c>
      <c r="AB146" s="16"/>
      <c r="AC146" s="28">
        <v>3</v>
      </c>
      <c r="AD146" s="28">
        <v>3</v>
      </c>
      <c r="AE146" s="28">
        <v>3</v>
      </c>
    </row>
    <row r="147" spans="2:31" x14ac:dyDescent="0.35">
      <c r="B147" s="28" t="s">
        <v>159</v>
      </c>
      <c r="C147" s="16"/>
      <c r="D147" s="16"/>
      <c r="E147" s="28">
        <v>5</v>
      </c>
      <c r="F147" s="28">
        <v>4</v>
      </c>
      <c r="G147" s="28">
        <v>5</v>
      </c>
      <c r="H147" s="16"/>
      <c r="I147" s="16"/>
      <c r="J147" s="16"/>
      <c r="K147" s="28">
        <v>4</v>
      </c>
      <c r="L147" s="28">
        <v>4</v>
      </c>
      <c r="M147" s="28">
        <v>3</v>
      </c>
      <c r="N147" s="28"/>
      <c r="O147" s="16"/>
      <c r="P147" s="28">
        <v>3</v>
      </c>
      <c r="Q147" s="28">
        <v>5</v>
      </c>
      <c r="R147" s="28">
        <v>3</v>
      </c>
      <c r="S147" s="28">
        <v>4</v>
      </c>
      <c r="T147" s="28">
        <v>5</v>
      </c>
      <c r="U147" s="16"/>
      <c r="V147" s="16"/>
      <c r="W147" s="28">
        <v>5</v>
      </c>
      <c r="X147" s="28">
        <v>4</v>
      </c>
      <c r="Y147" s="28">
        <v>4</v>
      </c>
      <c r="Z147" s="16"/>
      <c r="AA147" s="28">
        <v>4</v>
      </c>
      <c r="AB147" s="16"/>
      <c r="AC147" s="28">
        <v>5</v>
      </c>
      <c r="AD147" s="28">
        <v>5</v>
      </c>
      <c r="AE147" s="28">
        <v>4</v>
      </c>
    </row>
    <row r="148" spans="2:31" x14ac:dyDescent="0.35">
      <c r="B148" s="28" t="s">
        <v>159</v>
      </c>
      <c r="C148" s="16"/>
      <c r="D148" s="16"/>
      <c r="E148" s="28">
        <v>5</v>
      </c>
      <c r="F148" s="28">
        <v>3</v>
      </c>
      <c r="G148" s="28">
        <v>3</v>
      </c>
      <c r="H148" s="16"/>
      <c r="I148" s="16"/>
      <c r="J148" s="16"/>
      <c r="K148" s="28">
        <v>2</v>
      </c>
      <c r="L148" s="28">
        <v>2</v>
      </c>
      <c r="M148" s="28">
        <v>3</v>
      </c>
      <c r="N148" s="28"/>
      <c r="O148" s="16"/>
      <c r="P148" s="28">
        <v>2</v>
      </c>
      <c r="Q148" s="28">
        <v>5</v>
      </c>
      <c r="R148" s="28">
        <v>3</v>
      </c>
      <c r="S148" s="28">
        <v>2</v>
      </c>
      <c r="T148" s="28">
        <v>5</v>
      </c>
      <c r="U148" s="16"/>
      <c r="V148" s="16"/>
      <c r="W148" s="28">
        <v>1</v>
      </c>
      <c r="X148" s="28">
        <v>1</v>
      </c>
      <c r="Y148" s="28">
        <v>1</v>
      </c>
      <c r="Z148" s="16"/>
      <c r="AA148" s="28">
        <v>3</v>
      </c>
      <c r="AB148" s="16"/>
      <c r="AC148" s="28">
        <v>5</v>
      </c>
      <c r="AD148" s="28">
        <v>3</v>
      </c>
      <c r="AE148" s="28">
        <v>4</v>
      </c>
    </row>
    <row r="149" spans="2:31" x14ac:dyDescent="0.35">
      <c r="B149" s="28" t="s">
        <v>159</v>
      </c>
      <c r="C149" s="16"/>
      <c r="D149" s="16"/>
      <c r="E149" s="28">
        <v>4</v>
      </c>
      <c r="F149" s="28">
        <v>3</v>
      </c>
      <c r="G149" s="28">
        <v>5</v>
      </c>
      <c r="H149" s="28" t="s">
        <v>86</v>
      </c>
      <c r="I149" s="16"/>
      <c r="J149" s="16"/>
      <c r="K149" s="28">
        <v>3</v>
      </c>
      <c r="L149" s="28">
        <v>4</v>
      </c>
      <c r="M149" s="28">
        <v>4</v>
      </c>
      <c r="N149" s="28"/>
      <c r="O149" s="16"/>
      <c r="P149" s="28">
        <v>4</v>
      </c>
      <c r="Q149" s="28">
        <v>5</v>
      </c>
      <c r="R149" s="28">
        <v>3</v>
      </c>
      <c r="S149" s="28">
        <v>4</v>
      </c>
      <c r="T149" s="28">
        <v>5</v>
      </c>
      <c r="U149" s="16"/>
      <c r="V149" s="16"/>
      <c r="W149" s="28">
        <v>5</v>
      </c>
      <c r="X149" s="28">
        <v>5</v>
      </c>
      <c r="Y149" s="28">
        <v>3</v>
      </c>
      <c r="Z149" s="16"/>
      <c r="AA149" s="28">
        <v>3</v>
      </c>
      <c r="AB149" s="16"/>
      <c r="AC149" s="28">
        <v>3</v>
      </c>
      <c r="AD149" s="28">
        <v>3</v>
      </c>
      <c r="AE149" s="28">
        <v>3</v>
      </c>
    </row>
    <row r="150" spans="2:31" x14ac:dyDescent="0.35">
      <c r="B150" s="28" t="s">
        <v>159</v>
      </c>
      <c r="C150" s="16"/>
      <c r="D150" s="16"/>
      <c r="E150" s="28">
        <v>3</v>
      </c>
      <c r="F150" s="28">
        <v>5</v>
      </c>
      <c r="G150" s="28">
        <v>5</v>
      </c>
      <c r="H150" s="28" t="s">
        <v>86</v>
      </c>
      <c r="I150" s="16"/>
      <c r="J150" s="16"/>
      <c r="K150" s="28">
        <v>2</v>
      </c>
      <c r="L150" s="28">
        <v>1</v>
      </c>
      <c r="M150" s="28">
        <v>1</v>
      </c>
      <c r="N150" s="28"/>
      <c r="O150" s="16"/>
      <c r="P150" s="28">
        <v>5</v>
      </c>
      <c r="Q150" s="28">
        <v>5</v>
      </c>
      <c r="R150" s="28">
        <v>5</v>
      </c>
      <c r="S150" s="28">
        <v>3</v>
      </c>
      <c r="T150" s="28">
        <v>5</v>
      </c>
      <c r="U150" s="16"/>
      <c r="V150" s="16"/>
      <c r="W150" s="28">
        <v>3</v>
      </c>
      <c r="X150" s="28">
        <v>4</v>
      </c>
      <c r="Y150" s="28">
        <v>4</v>
      </c>
      <c r="Z150" s="16"/>
      <c r="AA150" s="28">
        <v>3</v>
      </c>
      <c r="AB150" s="16"/>
      <c r="AC150" s="28">
        <v>4</v>
      </c>
      <c r="AD150" s="28">
        <v>3</v>
      </c>
      <c r="AE150" s="28">
        <v>4</v>
      </c>
    </row>
    <row r="151" spans="2:31" x14ac:dyDescent="0.35">
      <c r="B151" s="28" t="s">
        <v>159</v>
      </c>
      <c r="C151" s="16"/>
      <c r="D151" s="16"/>
      <c r="E151" s="28">
        <v>2</v>
      </c>
      <c r="F151" s="28">
        <v>4</v>
      </c>
      <c r="G151" s="28">
        <v>5</v>
      </c>
      <c r="H151" s="16"/>
      <c r="I151" s="16"/>
      <c r="J151" s="16"/>
      <c r="K151" s="28">
        <v>5</v>
      </c>
      <c r="L151" s="28">
        <v>4</v>
      </c>
      <c r="M151" s="28">
        <v>2</v>
      </c>
      <c r="N151" s="28"/>
      <c r="O151" s="16"/>
      <c r="P151" s="28">
        <v>2</v>
      </c>
      <c r="Q151" s="28">
        <v>5</v>
      </c>
      <c r="R151" s="28">
        <v>2</v>
      </c>
      <c r="S151" s="28">
        <v>3</v>
      </c>
      <c r="T151" s="28">
        <v>4</v>
      </c>
      <c r="U151" s="16"/>
      <c r="V151" s="16"/>
      <c r="W151" s="28">
        <v>2</v>
      </c>
      <c r="X151" s="28">
        <v>4</v>
      </c>
      <c r="Y151" s="28">
        <v>4</v>
      </c>
      <c r="Z151" s="16"/>
      <c r="AA151" s="28">
        <v>2</v>
      </c>
      <c r="AB151" s="16"/>
      <c r="AC151" s="28">
        <v>4</v>
      </c>
      <c r="AD151" s="28">
        <v>4</v>
      </c>
      <c r="AE151" s="28">
        <v>3</v>
      </c>
    </row>
    <row r="152" spans="2:31" x14ac:dyDescent="0.35">
      <c r="B152" s="28" t="s">
        <v>159</v>
      </c>
      <c r="C152" s="16"/>
      <c r="D152" s="16"/>
      <c r="E152" s="28">
        <v>4</v>
      </c>
      <c r="F152" s="28">
        <v>4</v>
      </c>
      <c r="G152" s="28">
        <v>3</v>
      </c>
      <c r="H152" s="28" t="s">
        <v>195</v>
      </c>
      <c r="I152" s="16"/>
      <c r="J152" s="16"/>
      <c r="K152" s="28">
        <v>4</v>
      </c>
      <c r="L152" s="28">
        <v>4</v>
      </c>
      <c r="M152" s="28">
        <v>4</v>
      </c>
      <c r="N152" s="28"/>
      <c r="O152" s="16"/>
      <c r="P152" s="28">
        <v>3</v>
      </c>
      <c r="Q152" s="28">
        <v>4</v>
      </c>
      <c r="R152" s="28">
        <v>4</v>
      </c>
      <c r="S152" s="28">
        <v>2</v>
      </c>
      <c r="T152" s="28">
        <v>4</v>
      </c>
      <c r="U152" s="16"/>
      <c r="V152" s="16"/>
      <c r="W152" s="28">
        <v>3</v>
      </c>
      <c r="X152" s="28">
        <v>3</v>
      </c>
      <c r="Y152" s="28">
        <v>3</v>
      </c>
      <c r="Z152" s="16"/>
      <c r="AA152" s="28">
        <v>3</v>
      </c>
      <c r="AB152" s="16"/>
      <c r="AC152" s="28">
        <v>4</v>
      </c>
      <c r="AD152" s="28">
        <v>3</v>
      </c>
      <c r="AE152" s="28">
        <v>3</v>
      </c>
    </row>
    <row r="153" spans="2:31" x14ac:dyDescent="0.35">
      <c r="B153" s="28" t="s">
        <v>159</v>
      </c>
      <c r="C153" s="16"/>
      <c r="D153" s="16"/>
      <c r="E153" s="28">
        <v>4</v>
      </c>
      <c r="F153" s="28">
        <v>4</v>
      </c>
      <c r="G153" s="28">
        <v>4</v>
      </c>
      <c r="H153" s="28" t="s">
        <v>196</v>
      </c>
      <c r="I153" s="16"/>
      <c r="J153" s="16"/>
      <c r="K153" s="28">
        <v>4</v>
      </c>
      <c r="L153" s="28">
        <v>4</v>
      </c>
      <c r="M153" s="28">
        <v>1</v>
      </c>
      <c r="N153" s="28"/>
      <c r="O153" s="16"/>
      <c r="P153" s="28">
        <v>1</v>
      </c>
      <c r="Q153" s="28">
        <v>5</v>
      </c>
      <c r="R153" s="28">
        <v>3</v>
      </c>
      <c r="S153" s="28">
        <v>3</v>
      </c>
      <c r="T153" s="28">
        <v>4</v>
      </c>
      <c r="U153" s="16"/>
      <c r="V153" s="16"/>
      <c r="W153" s="28">
        <v>4</v>
      </c>
      <c r="X153" s="28">
        <v>4</v>
      </c>
      <c r="Y153" s="28">
        <v>3</v>
      </c>
      <c r="Z153" s="16"/>
      <c r="AA153" s="28">
        <v>4</v>
      </c>
      <c r="AB153" s="16"/>
      <c r="AC153" s="28">
        <v>4</v>
      </c>
      <c r="AD153" s="28">
        <v>2</v>
      </c>
      <c r="AE153" s="28">
        <v>3</v>
      </c>
    </row>
    <row r="154" spans="2:31" x14ac:dyDescent="0.35">
      <c r="B154" s="28" t="s">
        <v>159</v>
      </c>
      <c r="C154" s="16"/>
      <c r="D154" s="16"/>
      <c r="E154" s="28">
        <v>4</v>
      </c>
      <c r="F154" s="28">
        <v>5</v>
      </c>
      <c r="G154" s="28">
        <v>5</v>
      </c>
      <c r="H154" s="16"/>
      <c r="I154" s="16"/>
      <c r="J154" s="16"/>
      <c r="K154" s="28">
        <v>5</v>
      </c>
      <c r="L154" s="28">
        <v>5</v>
      </c>
      <c r="M154" s="28">
        <v>3</v>
      </c>
      <c r="N154" s="28"/>
      <c r="O154" s="16"/>
      <c r="P154" s="28">
        <v>5</v>
      </c>
      <c r="Q154" s="28">
        <v>5</v>
      </c>
      <c r="R154" s="28">
        <v>5</v>
      </c>
      <c r="S154" s="28">
        <v>3</v>
      </c>
      <c r="T154" s="28">
        <v>5</v>
      </c>
      <c r="U154" s="16"/>
      <c r="V154" s="16"/>
      <c r="W154" s="28">
        <v>5</v>
      </c>
      <c r="X154" s="28">
        <v>5</v>
      </c>
      <c r="Y154" s="28">
        <v>2</v>
      </c>
      <c r="Z154" s="16"/>
      <c r="AA154" s="28">
        <v>2</v>
      </c>
      <c r="AB154" s="16"/>
      <c r="AC154" s="28">
        <v>3</v>
      </c>
      <c r="AD154" s="28">
        <v>4</v>
      </c>
      <c r="AE154" s="28">
        <v>3</v>
      </c>
    </row>
    <row r="155" spans="2:31" x14ac:dyDescent="0.35">
      <c r="B155" s="28" t="s">
        <v>159</v>
      </c>
      <c r="C155" s="16"/>
      <c r="D155" s="16"/>
      <c r="E155" s="28">
        <v>3</v>
      </c>
      <c r="F155" s="28">
        <v>3</v>
      </c>
      <c r="G155" s="28">
        <v>3</v>
      </c>
      <c r="H155" s="16"/>
      <c r="I155" s="16"/>
      <c r="J155" s="16"/>
      <c r="K155" s="28">
        <v>3</v>
      </c>
      <c r="L155" s="28">
        <v>2</v>
      </c>
      <c r="M155" s="28">
        <v>2</v>
      </c>
      <c r="N155" s="28"/>
      <c r="O155" s="16"/>
      <c r="P155" s="28">
        <v>3</v>
      </c>
      <c r="Q155" s="28">
        <v>5</v>
      </c>
      <c r="R155" s="28">
        <v>4</v>
      </c>
      <c r="S155" s="28">
        <v>2</v>
      </c>
      <c r="T155" s="28">
        <v>4</v>
      </c>
      <c r="U155" s="16"/>
      <c r="V155" s="16"/>
      <c r="W155" s="28">
        <v>3</v>
      </c>
      <c r="X155" s="28">
        <v>2</v>
      </c>
      <c r="Y155" s="28">
        <v>2</v>
      </c>
      <c r="Z155" s="16"/>
      <c r="AA155" s="28">
        <v>3</v>
      </c>
      <c r="AB155" s="16"/>
      <c r="AC155" s="28">
        <v>3</v>
      </c>
      <c r="AD155" s="28">
        <v>3</v>
      </c>
      <c r="AE155" s="28">
        <v>3</v>
      </c>
    </row>
    <row r="156" spans="2:31" x14ac:dyDescent="0.35">
      <c r="B156" s="28" t="s">
        <v>159</v>
      </c>
      <c r="C156" s="16"/>
      <c r="D156" s="16"/>
      <c r="E156" s="28">
        <v>3</v>
      </c>
      <c r="F156" s="28">
        <v>4</v>
      </c>
      <c r="G156" s="28">
        <v>4</v>
      </c>
      <c r="H156" s="16"/>
      <c r="I156" s="16"/>
      <c r="J156" s="16"/>
      <c r="K156" s="28">
        <v>4</v>
      </c>
      <c r="L156" s="28">
        <v>5</v>
      </c>
      <c r="M156" s="28">
        <v>4</v>
      </c>
      <c r="N156" s="28"/>
      <c r="O156" s="16"/>
      <c r="P156" s="28">
        <v>3</v>
      </c>
      <c r="Q156" s="28">
        <v>4</v>
      </c>
      <c r="R156" s="28">
        <v>2</v>
      </c>
      <c r="S156" s="28">
        <v>3</v>
      </c>
      <c r="T156" s="28">
        <v>3</v>
      </c>
      <c r="U156" s="16"/>
      <c r="V156" s="16"/>
      <c r="W156" s="28">
        <v>3</v>
      </c>
      <c r="X156" s="28">
        <v>3</v>
      </c>
      <c r="Y156" s="28">
        <v>2</v>
      </c>
      <c r="Z156" s="16"/>
      <c r="AA156" s="28">
        <v>4</v>
      </c>
      <c r="AB156" s="16"/>
      <c r="AC156" s="28">
        <v>5</v>
      </c>
      <c r="AD156" s="28">
        <v>5</v>
      </c>
      <c r="AE156" s="28">
        <v>5</v>
      </c>
    </row>
    <row r="157" spans="2:31" x14ac:dyDescent="0.35">
      <c r="B157" s="28" t="s">
        <v>159</v>
      </c>
      <c r="C157" s="16"/>
      <c r="D157" s="16"/>
      <c r="E157" s="28">
        <v>2</v>
      </c>
      <c r="F157" s="28">
        <v>4</v>
      </c>
      <c r="G157" s="28">
        <v>4</v>
      </c>
      <c r="H157" s="28" t="s">
        <v>86</v>
      </c>
      <c r="I157" s="16"/>
      <c r="J157" s="16"/>
      <c r="K157" s="28">
        <v>1</v>
      </c>
      <c r="L157" s="28">
        <v>2</v>
      </c>
      <c r="M157" s="28">
        <v>4</v>
      </c>
      <c r="N157" s="28"/>
      <c r="O157" s="16"/>
      <c r="P157" s="28">
        <v>3</v>
      </c>
      <c r="Q157" s="28">
        <v>4</v>
      </c>
      <c r="R157" s="28">
        <v>4</v>
      </c>
      <c r="S157" s="28">
        <v>1</v>
      </c>
      <c r="T157" s="28">
        <v>4</v>
      </c>
      <c r="U157" s="16"/>
      <c r="V157" s="16"/>
      <c r="W157" s="28">
        <v>1</v>
      </c>
      <c r="X157" s="28">
        <v>4</v>
      </c>
      <c r="Y157" s="28">
        <v>1</v>
      </c>
      <c r="Z157" s="16"/>
      <c r="AA157" s="28">
        <v>2</v>
      </c>
      <c r="AB157" s="16"/>
      <c r="AC157" s="28">
        <v>4</v>
      </c>
      <c r="AD157" s="28">
        <v>4</v>
      </c>
      <c r="AE157" s="28">
        <v>4</v>
      </c>
    </row>
    <row r="158" spans="2:31" x14ac:dyDescent="0.35">
      <c r="B158" s="28" t="s">
        <v>159</v>
      </c>
      <c r="C158" s="16"/>
      <c r="D158" s="16"/>
      <c r="E158" s="28">
        <v>4</v>
      </c>
      <c r="F158" s="28">
        <v>4</v>
      </c>
      <c r="G158" s="28">
        <v>4</v>
      </c>
      <c r="H158" s="28" t="s">
        <v>86</v>
      </c>
      <c r="I158" s="16"/>
      <c r="J158" s="16"/>
      <c r="K158" s="28">
        <v>3</v>
      </c>
      <c r="L158" s="28">
        <v>3</v>
      </c>
      <c r="M158" s="28">
        <v>2</v>
      </c>
      <c r="N158" s="28"/>
      <c r="O158" s="16"/>
      <c r="P158" s="28">
        <v>4</v>
      </c>
      <c r="Q158" s="28">
        <v>5</v>
      </c>
      <c r="R158" s="28">
        <v>4</v>
      </c>
      <c r="S158" s="28">
        <v>4</v>
      </c>
      <c r="T158" s="28">
        <v>5</v>
      </c>
      <c r="U158" s="16"/>
      <c r="V158" s="16"/>
      <c r="W158" s="28">
        <v>3</v>
      </c>
      <c r="X158" s="28">
        <v>3</v>
      </c>
      <c r="Y158" s="28">
        <v>3</v>
      </c>
      <c r="Z158" s="16"/>
      <c r="AA158" s="28">
        <v>4</v>
      </c>
      <c r="AB158" s="16"/>
      <c r="AC158" s="28">
        <v>4</v>
      </c>
      <c r="AD158" s="28">
        <v>4</v>
      </c>
      <c r="AE158" s="28">
        <v>4</v>
      </c>
    </row>
    <row r="159" spans="2:31" x14ac:dyDescent="0.35">
      <c r="B159" s="28" t="s">
        <v>159</v>
      </c>
      <c r="C159" s="16"/>
      <c r="D159" s="16"/>
      <c r="E159" s="28">
        <v>4</v>
      </c>
      <c r="F159" s="28">
        <v>5</v>
      </c>
      <c r="G159" s="28">
        <v>5</v>
      </c>
      <c r="H159" s="16"/>
      <c r="I159" s="16"/>
      <c r="J159" s="16"/>
      <c r="K159" s="28">
        <v>4</v>
      </c>
      <c r="L159" s="28">
        <v>1</v>
      </c>
      <c r="M159" s="28">
        <v>4</v>
      </c>
      <c r="N159" s="28"/>
      <c r="O159" s="16"/>
      <c r="P159" s="28">
        <v>4</v>
      </c>
      <c r="Q159" s="28">
        <v>5</v>
      </c>
      <c r="R159" s="28">
        <v>2</v>
      </c>
      <c r="S159" s="28">
        <v>2</v>
      </c>
      <c r="T159" s="28">
        <v>4</v>
      </c>
      <c r="U159" s="16"/>
      <c r="V159" s="16"/>
      <c r="W159" s="28">
        <v>4</v>
      </c>
      <c r="X159" s="28">
        <v>4</v>
      </c>
      <c r="Y159" s="28">
        <v>2</v>
      </c>
      <c r="Z159" s="16"/>
      <c r="AA159" s="28">
        <v>2</v>
      </c>
      <c r="AB159" s="16"/>
      <c r="AC159" s="28">
        <v>4</v>
      </c>
      <c r="AD159" s="28">
        <v>2</v>
      </c>
      <c r="AE159" s="28">
        <v>4</v>
      </c>
    </row>
    <row r="160" spans="2:31" x14ac:dyDescent="0.35">
      <c r="B160" s="28" t="s">
        <v>159</v>
      </c>
      <c r="C160" s="16"/>
      <c r="D160" s="16"/>
      <c r="E160" s="28">
        <v>5</v>
      </c>
      <c r="F160" s="28">
        <v>5</v>
      </c>
      <c r="G160" s="28">
        <v>1</v>
      </c>
      <c r="H160" s="16"/>
      <c r="I160" s="16"/>
      <c r="J160" s="16"/>
      <c r="K160" s="28">
        <v>1</v>
      </c>
      <c r="L160" s="28">
        <v>1</v>
      </c>
      <c r="M160" s="28">
        <v>1</v>
      </c>
      <c r="N160" s="28"/>
      <c r="O160" s="16"/>
      <c r="P160" s="28">
        <v>1</v>
      </c>
      <c r="Q160" s="28">
        <v>5</v>
      </c>
      <c r="R160" s="28">
        <v>3</v>
      </c>
      <c r="S160" s="28">
        <v>1</v>
      </c>
      <c r="T160" s="28">
        <v>5</v>
      </c>
      <c r="U160" s="16"/>
      <c r="V160" s="16"/>
      <c r="W160" s="28">
        <v>4</v>
      </c>
      <c r="X160" s="28">
        <v>4</v>
      </c>
      <c r="Y160" s="28">
        <v>4</v>
      </c>
      <c r="Z160" s="16"/>
      <c r="AA160" s="28">
        <v>3</v>
      </c>
      <c r="AB160" s="16"/>
      <c r="AC160" s="28">
        <v>3</v>
      </c>
      <c r="AD160" s="28">
        <v>3</v>
      </c>
      <c r="AE160" s="28">
        <v>3</v>
      </c>
    </row>
    <row r="161" spans="2:31" x14ac:dyDescent="0.35">
      <c r="B161" s="28" t="s">
        <v>159</v>
      </c>
      <c r="C161" s="16"/>
      <c r="D161" s="16"/>
      <c r="E161" s="28">
        <v>3</v>
      </c>
      <c r="F161" s="28">
        <v>4</v>
      </c>
      <c r="G161" s="28">
        <v>5</v>
      </c>
      <c r="H161" s="16"/>
      <c r="I161" s="16"/>
      <c r="J161" s="16"/>
      <c r="K161" s="28">
        <v>3</v>
      </c>
      <c r="L161" s="28">
        <v>4</v>
      </c>
      <c r="M161" s="28">
        <v>2</v>
      </c>
      <c r="N161" s="28"/>
      <c r="O161" s="16"/>
      <c r="P161" s="28">
        <v>3</v>
      </c>
      <c r="Q161" s="28">
        <v>4</v>
      </c>
      <c r="R161" s="28">
        <v>4</v>
      </c>
      <c r="S161" s="28">
        <v>4</v>
      </c>
      <c r="T161" s="28">
        <v>4</v>
      </c>
      <c r="U161" s="16"/>
      <c r="V161" s="16"/>
      <c r="W161" s="28">
        <v>4</v>
      </c>
      <c r="X161" s="28">
        <v>3</v>
      </c>
      <c r="Y161" s="28">
        <v>2</v>
      </c>
      <c r="Z161" s="16"/>
      <c r="AA161" s="28">
        <v>3</v>
      </c>
      <c r="AB161" s="16"/>
      <c r="AC161" s="28">
        <v>5</v>
      </c>
      <c r="AD161" s="28">
        <v>5</v>
      </c>
      <c r="AE161" s="28">
        <v>4</v>
      </c>
    </row>
    <row r="162" spans="2:31" x14ac:dyDescent="0.35">
      <c r="B162" s="28" t="s">
        <v>159</v>
      </c>
      <c r="C162" s="16"/>
      <c r="D162" s="16"/>
      <c r="E162" s="28">
        <v>4</v>
      </c>
      <c r="F162" s="28">
        <v>4</v>
      </c>
      <c r="G162" s="28">
        <v>4</v>
      </c>
      <c r="H162" s="16"/>
      <c r="I162" s="16"/>
      <c r="J162" s="16"/>
      <c r="K162" s="28">
        <v>1</v>
      </c>
      <c r="L162" s="28">
        <v>1</v>
      </c>
      <c r="M162" s="28">
        <v>1</v>
      </c>
      <c r="N162" s="28"/>
      <c r="O162" s="16"/>
      <c r="P162" s="28">
        <v>1</v>
      </c>
      <c r="Q162" s="28">
        <v>3</v>
      </c>
      <c r="R162" s="28">
        <v>3</v>
      </c>
      <c r="S162" s="28">
        <v>2</v>
      </c>
      <c r="T162" s="28">
        <v>3</v>
      </c>
      <c r="U162" s="16"/>
      <c r="V162" s="16"/>
      <c r="W162" s="28">
        <v>1</v>
      </c>
      <c r="X162" s="28">
        <v>3</v>
      </c>
      <c r="Y162" s="28">
        <v>3</v>
      </c>
      <c r="Z162" s="16"/>
      <c r="AA162" s="28">
        <v>1</v>
      </c>
      <c r="AB162" s="16"/>
      <c r="AC162" s="28">
        <v>4</v>
      </c>
      <c r="AD162" s="28">
        <v>3</v>
      </c>
      <c r="AE162" s="28">
        <v>4</v>
      </c>
    </row>
    <row r="163" spans="2:31" x14ac:dyDescent="0.35">
      <c r="B163" s="28" t="s">
        <v>159</v>
      </c>
      <c r="C163" s="16"/>
      <c r="D163" s="16"/>
      <c r="E163" s="28">
        <v>4</v>
      </c>
      <c r="F163" s="28">
        <v>4</v>
      </c>
      <c r="G163" s="28">
        <v>5</v>
      </c>
      <c r="H163" s="28" t="s">
        <v>86</v>
      </c>
      <c r="I163" s="16"/>
      <c r="J163" s="16"/>
      <c r="K163" s="28">
        <v>4</v>
      </c>
      <c r="L163" s="28">
        <v>2</v>
      </c>
      <c r="M163" s="28">
        <v>2</v>
      </c>
      <c r="N163" s="28"/>
      <c r="O163" s="16"/>
      <c r="P163" s="28">
        <v>2</v>
      </c>
      <c r="Q163" s="28">
        <v>4</v>
      </c>
      <c r="R163" s="28">
        <v>4</v>
      </c>
      <c r="S163" s="28">
        <v>3</v>
      </c>
      <c r="T163" s="28">
        <v>4</v>
      </c>
      <c r="U163" s="16"/>
      <c r="V163" s="16"/>
      <c r="W163" s="28">
        <v>1</v>
      </c>
      <c r="X163" s="28">
        <v>1</v>
      </c>
      <c r="Y163" s="28">
        <v>3</v>
      </c>
      <c r="Z163" s="16"/>
      <c r="AA163" s="28">
        <v>1</v>
      </c>
      <c r="AB163" s="16"/>
      <c r="AC163" s="28">
        <v>1</v>
      </c>
      <c r="AD163" s="28">
        <v>1</v>
      </c>
      <c r="AE163" s="28">
        <v>1</v>
      </c>
    </row>
    <row r="164" spans="2:31" x14ac:dyDescent="0.35">
      <c r="B164" s="28" t="s">
        <v>159</v>
      </c>
      <c r="C164" s="16"/>
      <c r="D164" s="16"/>
      <c r="E164" s="28">
        <v>3</v>
      </c>
      <c r="F164" s="28">
        <v>4</v>
      </c>
      <c r="G164" s="28">
        <v>5</v>
      </c>
      <c r="H164" s="16"/>
      <c r="I164" s="16"/>
      <c r="J164" s="16"/>
      <c r="K164" s="28">
        <v>4</v>
      </c>
      <c r="L164" s="28">
        <v>5</v>
      </c>
      <c r="M164" s="28">
        <v>3</v>
      </c>
      <c r="N164" s="28"/>
      <c r="O164" s="16"/>
      <c r="P164" s="28">
        <v>3</v>
      </c>
      <c r="Q164" s="28">
        <v>4</v>
      </c>
      <c r="R164" s="28">
        <v>5</v>
      </c>
      <c r="S164" s="28">
        <v>4</v>
      </c>
      <c r="T164" s="28">
        <v>5</v>
      </c>
      <c r="U164" s="16"/>
      <c r="V164" s="16"/>
      <c r="W164" s="28">
        <v>2</v>
      </c>
      <c r="X164" s="28">
        <v>2</v>
      </c>
      <c r="Y164" s="28">
        <v>3</v>
      </c>
      <c r="Z164" s="16"/>
      <c r="AA164" s="28">
        <v>3</v>
      </c>
      <c r="AB164" s="16"/>
      <c r="AC164" s="28">
        <v>4</v>
      </c>
      <c r="AD164" s="28">
        <v>4</v>
      </c>
      <c r="AE164" s="28">
        <v>3</v>
      </c>
    </row>
    <row r="165" spans="2:31" x14ac:dyDescent="0.35">
      <c r="B165" s="28" t="s">
        <v>159</v>
      </c>
      <c r="C165" s="16"/>
      <c r="D165" s="16"/>
      <c r="E165" s="28">
        <v>4</v>
      </c>
      <c r="F165" s="28">
        <v>5</v>
      </c>
      <c r="G165" s="28">
        <v>3</v>
      </c>
      <c r="H165" s="16"/>
      <c r="I165" s="16"/>
      <c r="J165" s="16"/>
      <c r="K165" s="28">
        <v>3</v>
      </c>
      <c r="L165" s="28">
        <v>3</v>
      </c>
      <c r="M165" s="28">
        <v>3</v>
      </c>
      <c r="N165" s="28"/>
      <c r="O165" s="16"/>
      <c r="P165" s="28">
        <v>3</v>
      </c>
      <c r="Q165" s="28">
        <v>5</v>
      </c>
      <c r="R165" s="28">
        <v>4</v>
      </c>
      <c r="S165" s="28">
        <v>5</v>
      </c>
      <c r="T165" s="28">
        <v>4</v>
      </c>
      <c r="U165" s="16"/>
      <c r="V165" s="16"/>
      <c r="W165" s="28">
        <v>2</v>
      </c>
      <c r="X165" s="28">
        <v>2</v>
      </c>
      <c r="Y165" s="28">
        <v>4</v>
      </c>
      <c r="Z165" s="16"/>
      <c r="AA165" s="28">
        <v>4</v>
      </c>
      <c r="AB165" s="16"/>
      <c r="AC165" s="28">
        <v>4</v>
      </c>
      <c r="AD165" s="28">
        <v>4</v>
      </c>
      <c r="AE165" s="28">
        <v>5</v>
      </c>
    </row>
    <row r="166" spans="2:31" x14ac:dyDescent="0.35">
      <c r="B166" s="28" t="s">
        <v>159</v>
      </c>
      <c r="C166" s="16"/>
      <c r="D166" s="16"/>
      <c r="E166" s="28">
        <v>2</v>
      </c>
      <c r="F166" s="28">
        <v>3</v>
      </c>
      <c r="G166" s="28">
        <v>2</v>
      </c>
      <c r="H166" s="16"/>
      <c r="I166" s="16"/>
      <c r="J166" s="16"/>
      <c r="K166" s="28">
        <v>2</v>
      </c>
      <c r="L166" s="28">
        <v>3</v>
      </c>
      <c r="M166" s="28">
        <v>1</v>
      </c>
      <c r="N166" s="28"/>
      <c r="O166" s="16"/>
      <c r="P166" s="28">
        <v>1</v>
      </c>
      <c r="Q166" s="28">
        <v>3</v>
      </c>
      <c r="R166" s="28">
        <v>2</v>
      </c>
      <c r="S166" s="28">
        <v>2</v>
      </c>
      <c r="T166" s="28">
        <v>3</v>
      </c>
      <c r="U166" s="16"/>
      <c r="V166" s="16"/>
      <c r="W166" s="28">
        <v>1</v>
      </c>
      <c r="X166" s="28">
        <v>1</v>
      </c>
      <c r="Y166" s="28">
        <v>1</v>
      </c>
      <c r="Z166" s="16"/>
      <c r="AA166" s="28">
        <v>3</v>
      </c>
      <c r="AB166" s="16"/>
      <c r="AC166" s="28">
        <v>3</v>
      </c>
      <c r="AD166" s="28">
        <v>4</v>
      </c>
      <c r="AE166" s="28">
        <v>3</v>
      </c>
    </row>
    <row r="167" spans="2:31" x14ac:dyDescent="0.35">
      <c r="B167" s="28" t="s">
        <v>159</v>
      </c>
      <c r="C167" s="16"/>
      <c r="D167" s="16"/>
      <c r="E167" s="28">
        <v>3</v>
      </c>
      <c r="F167" s="28">
        <v>2</v>
      </c>
      <c r="G167" s="28">
        <v>3</v>
      </c>
      <c r="H167" s="28" t="s">
        <v>86</v>
      </c>
      <c r="I167" s="16"/>
      <c r="J167" s="16"/>
      <c r="K167" s="28">
        <v>2</v>
      </c>
      <c r="L167" s="28">
        <v>2</v>
      </c>
      <c r="M167" s="28">
        <v>2</v>
      </c>
      <c r="N167" s="28"/>
      <c r="O167" s="16"/>
      <c r="P167" s="28">
        <v>2</v>
      </c>
      <c r="Q167" s="28">
        <v>2</v>
      </c>
      <c r="R167" s="28">
        <v>2</v>
      </c>
      <c r="S167" s="28">
        <v>2</v>
      </c>
      <c r="T167" s="28">
        <v>3</v>
      </c>
      <c r="U167" s="16"/>
      <c r="V167" s="16"/>
      <c r="W167" s="28">
        <v>2</v>
      </c>
      <c r="X167" s="28">
        <v>2</v>
      </c>
      <c r="Y167" s="28">
        <v>2</v>
      </c>
      <c r="Z167" s="16"/>
      <c r="AA167" s="28">
        <v>2</v>
      </c>
      <c r="AB167" s="16"/>
      <c r="AC167" s="28">
        <v>2</v>
      </c>
      <c r="AD167" s="28">
        <v>3</v>
      </c>
      <c r="AE167" s="28">
        <v>3</v>
      </c>
    </row>
    <row r="168" spans="2:31" x14ac:dyDescent="0.35">
      <c r="B168" s="28" t="s">
        <v>159</v>
      </c>
      <c r="C168" s="16"/>
      <c r="D168" s="16"/>
      <c r="E168" s="28">
        <v>4</v>
      </c>
      <c r="F168" s="28">
        <v>5</v>
      </c>
      <c r="G168" s="28">
        <v>5</v>
      </c>
      <c r="H168" s="16"/>
      <c r="I168" s="16"/>
      <c r="J168" s="16"/>
      <c r="K168" s="28">
        <v>5</v>
      </c>
      <c r="L168" s="28">
        <v>4</v>
      </c>
      <c r="M168" s="28">
        <v>4</v>
      </c>
      <c r="N168" s="28"/>
      <c r="O168" s="16"/>
      <c r="P168" s="28">
        <v>3</v>
      </c>
      <c r="Q168" s="28">
        <v>4</v>
      </c>
      <c r="R168" s="28">
        <v>4</v>
      </c>
      <c r="S168" s="28">
        <v>3</v>
      </c>
      <c r="T168" s="28">
        <v>4</v>
      </c>
      <c r="U168" s="16"/>
      <c r="V168" s="16"/>
      <c r="W168" s="28">
        <v>4</v>
      </c>
      <c r="X168" s="28">
        <v>4</v>
      </c>
      <c r="Y168" s="28">
        <v>4</v>
      </c>
      <c r="Z168" s="16"/>
      <c r="AA168" s="28">
        <v>3</v>
      </c>
      <c r="AB168" s="16"/>
      <c r="AC168" s="28">
        <v>4</v>
      </c>
      <c r="AD168" s="28">
        <v>4</v>
      </c>
      <c r="AE168" s="28">
        <v>4</v>
      </c>
    </row>
    <row r="169" spans="2:31" x14ac:dyDescent="0.35">
      <c r="B169" s="28" t="s">
        <v>159</v>
      </c>
      <c r="C169" s="16"/>
      <c r="D169" s="16"/>
      <c r="E169" s="28">
        <v>4</v>
      </c>
      <c r="F169" s="28">
        <v>5</v>
      </c>
      <c r="G169" s="28">
        <v>1</v>
      </c>
      <c r="H169" s="28" t="s">
        <v>197</v>
      </c>
      <c r="I169" s="16"/>
      <c r="J169" s="16"/>
      <c r="K169" s="28">
        <v>3</v>
      </c>
      <c r="L169" s="28">
        <v>1</v>
      </c>
      <c r="M169" s="28">
        <v>2</v>
      </c>
      <c r="N169" s="28"/>
      <c r="O169" s="16"/>
      <c r="P169" s="28">
        <v>5</v>
      </c>
      <c r="Q169" s="28">
        <v>5</v>
      </c>
      <c r="R169" s="28">
        <v>1</v>
      </c>
      <c r="S169" s="28">
        <v>4</v>
      </c>
      <c r="T169" s="28">
        <v>3</v>
      </c>
      <c r="U169" s="16"/>
      <c r="V169" s="16"/>
      <c r="W169" s="28">
        <v>2</v>
      </c>
      <c r="X169" s="28">
        <v>1</v>
      </c>
      <c r="Y169" s="28">
        <v>1</v>
      </c>
      <c r="Z169" s="16"/>
      <c r="AA169" s="28">
        <v>3</v>
      </c>
      <c r="AB169" s="16"/>
      <c r="AC169" s="28">
        <v>2</v>
      </c>
      <c r="AD169" s="28">
        <v>1</v>
      </c>
      <c r="AE169" s="28">
        <v>3</v>
      </c>
    </row>
    <row r="170" spans="2:31" x14ac:dyDescent="0.35">
      <c r="B170" s="28" t="s">
        <v>159</v>
      </c>
      <c r="C170" s="16"/>
      <c r="D170" s="16"/>
      <c r="E170" s="28">
        <v>5</v>
      </c>
      <c r="F170" s="28">
        <v>5</v>
      </c>
      <c r="G170" s="28">
        <v>5</v>
      </c>
      <c r="H170" s="28" t="s">
        <v>86</v>
      </c>
      <c r="I170" s="16"/>
      <c r="J170" s="16"/>
      <c r="K170" s="28">
        <v>5</v>
      </c>
      <c r="L170" s="28">
        <v>5</v>
      </c>
      <c r="M170" s="28">
        <v>1</v>
      </c>
      <c r="N170" s="28"/>
      <c r="O170" s="16"/>
      <c r="P170" s="28">
        <v>4</v>
      </c>
      <c r="Q170" s="28">
        <v>5</v>
      </c>
      <c r="R170" s="28">
        <v>4</v>
      </c>
      <c r="S170" s="28">
        <v>3</v>
      </c>
      <c r="T170" s="28">
        <v>5</v>
      </c>
      <c r="U170" s="16"/>
      <c r="V170" s="16"/>
      <c r="W170" s="28">
        <v>5</v>
      </c>
      <c r="X170" s="28">
        <v>5</v>
      </c>
      <c r="Y170" s="28">
        <v>5</v>
      </c>
      <c r="Z170" s="16"/>
      <c r="AA170" s="28">
        <v>4</v>
      </c>
      <c r="AB170" s="16"/>
      <c r="AC170" s="28">
        <v>5</v>
      </c>
      <c r="AD170" s="28">
        <v>5</v>
      </c>
      <c r="AE170" s="28">
        <v>5</v>
      </c>
    </row>
    <row r="171" spans="2:31" x14ac:dyDescent="0.35">
      <c r="B171" s="28" t="s">
        <v>159</v>
      </c>
      <c r="C171" s="16"/>
      <c r="D171" s="16"/>
      <c r="E171" s="28">
        <v>4</v>
      </c>
      <c r="F171" s="28">
        <v>4</v>
      </c>
      <c r="G171" s="28">
        <v>4</v>
      </c>
      <c r="H171" s="16"/>
      <c r="I171" s="16"/>
      <c r="J171" s="16"/>
      <c r="K171" s="28">
        <v>3</v>
      </c>
      <c r="L171" s="28">
        <v>2</v>
      </c>
      <c r="M171" s="28">
        <v>2</v>
      </c>
      <c r="N171" s="28"/>
      <c r="O171" s="16"/>
      <c r="P171" s="28">
        <v>3</v>
      </c>
      <c r="Q171" s="28">
        <v>5</v>
      </c>
      <c r="R171" s="28">
        <v>3</v>
      </c>
      <c r="S171" s="28">
        <v>2</v>
      </c>
      <c r="T171" s="28">
        <v>5</v>
      </c>
      <c r="U171" s="16"/>
      <c r="V171" s="16"/>
      <c r="W171" s="28">
        <v>5</v>
      </c>
      <c r="X171" s="28">
        <v>5</v>
      </c>
      <c r="Y171" s="28">
        <v>3</v>
      </c>
      <c r="Z171" s="16"/>
      <c r="AA171" s="28">
        <v>3</v>
      </c>
      <c r="AB171" s="16"/>
      <c r="AC171" s="28">
        <v>3</v>
      </c>
      <c r="AD171" s="28">
        <v>3</v>
      </c>
      <c r="AE171" s="28">
        <v>4</v>
      </c>
    </row>
    <row r="172" spans="2:31" x14ac:dyDescent="0.35">
      <c r="B172" s="28" t="s">
        <v>159</v>
      </c>
      <c r="C172" s="16"/>
      <c r="D172" s="16"/>
      <c r="E172" s="28">
        <v>4</v>
      </c>
      <c r="F172" s="28">
        <v>5</v>
      </c>
      <c r="G172" s="28">
        <v>5</v>
      </c>
      <c r="H172" s="16"/>
      <c r="I172" s="16"/>
      <c r="J172" s="16"/>
      <c r="K172" s="28">
        <v>4</v>
      </c>
      <c r="L172" s="28">
        <v>5</v>
      </c>
      <c r="M172" s="28">
        <v>1</v>
      </c>
      <c r="N172" s="28"/>
      <c r="O172" s="16"/>
      <c r="P172" s="28">
        <v>5</v>
      </c>
      <c r="Q172" s="28">
        <v>5</v>
      </c>
      <c r="R172" s="28">
        <v>5</v>
      </c>
      <c r="S172" s="28">
        <v>4</v>
      </c>
      <c r="T172" s="28">
        <v>5</v>
      </c>
      <c r="U172" s="16"/>
      <c r="V172" s="16"/>
      <c r="W172" s="28">
        <v>3</v>
      </c>
      <c r="X172" s="28">
        <v>4</v>
      </c>
      <c r="Y172" s="28">
        <v>4</v>
      </c>
      <c r="Z172" s="16"/>
      <c r="AA172" s="28">
        <v>4</v>
      </c>
      <c r="AB172" s="16"/>
      <c r="AC172" s="28">
        <v>2</v>
      </c>
      <c r="AD172" s="28">
        <v>3</v>
      </c>
      <c r="AE172" s="28">
        <v>1</v>
      </c>
    </row>
    <row r="173" spans="2:31" x14ac:dyDescent="0.35">
      <c r="B173" s="28" t="s">
        <v>159</v>
      </c>
      <c r="C173" s="16"/>
      <c r="D173" s="16"/>
      <c r="E173" s="28">
        <v>1</v>
      </c>
      <c r="F173" s="28">
        <v>2</v>
      </c>
      <c r="G173" s="28">
        <v>4</v>
      </c>
      <c r="H173" s="28" t="s">
        <v>198</v>
      </c>
      <c r="I173" s="16"/>
      <c r="J173" s="16"/>
      <c r="K173" s="28">
        <v>1</v>
      </c>
      <c r="L173" s="28">
        <v>1</v>
      </c>
      <c r="M173" s="28">
        <v>1</v>
      </c>
      <c r="N173" s="28"/>
      <c r="O173" s="16"/>
      <c r="P173" s="28">
        <v>4</v>
      </c>
      <c r="Q173" s="28">
        <v>5</v>
      </c>
      <c r="R173" s="28">
        <v>4</v>
      </c>
      <c r="S173" s="28">
        <v>1</v>
      </c>
      <c r="T173" s="28">
        <v>4</v>
      </c>
      <c r="U173" s="16"/>
      <c r="V173" s="16"/>
      <c r="W173" s="28">
        <v>3</v>
      </c>
      <c r="X173" s="28">
        <v>1</v>
      </c>
      <c r="Y173" s="28">
        <v>1</v>
      </c>
      <c r="Z173" s="16"/>
      <c r="AA173" s="28">
        <v>1</v>
      </c>
      <c r="AB173" s="16"/>
      <c r="AC173" s="28">
        <v>3</v>
      </c>
      <c r="AD173" s="28">
        <v>2</v>
      </c>
      <c r="AE173" s="28">
        <v>3</v>
      </c>
    </row>
    <row r="174" spans="2:31" x14ac:dyDescent="0.35">
      <c r="B174" s="28" t="s">
        <v>159</v>
      </c>
      <c r="C174" s="16"/>
      <c r="D174" s="16"/>
      <c r="E174" s="28">
        <v>5</v>
      </c>
      <c r="F174" s="28">
        <v>5</v>
      </c>
      <c r="G174" s="28">
        <v>5</v>
      </c>
      <c r="H174" s="16"/>
      <c r="I174" s="16"/>
      <c r="J174" s="16"/>
      <c r="K174" s="28">
        <v>3</v>
      </c>
      <c r="L174" s="28">
        <v>1</v>
      </c>
      <c r="M174" s="28">
        <v>1</v>
      </c>
      <c r="N174" s="28"/>
      <c r="O174" s="16"/>
      <c r="P174" s="28">
        <v>3</v>
      </c>
      <c r="Q174" s="28">
        <v>4</v>
      </c>
      <c r="R174" s="28">
        <v>4</v>
      </c>
      <c r="S174" s="28">
        <v>5</v>
      </c>
      <c r="T174" s="28">
        <v>3</v>
      </c>
      <c r="U174" s="16"/>
      <c r="V174" s="16"/>
      <c r="W174" s="28">
        <v>3</v>
      </c>
      <c r="X174" s="28">
        <v>5</v>
      </c>
      <c r="Y174" s="28">
        <v>2</v>
      </c>
      <c r="Z174" s="16"/>
      <c r="AA174" s="28">
        <v>3</v>
      </c>
      <c r="AB174" s="16"/>
      <c r="AC174" s="28">
        <v>5</v>
      </c>
      <c r="AD174" s="28">
        <v>5</v>
      </c>
      <c r="AE174" s="28">
        <v>5</v>
      </c>
    </row>
    <row r="175" spans="2:31" x14ac:dyDescent="0.35">
      <c r="B175" s="28" t="s">
        <v>159</v>
      </c>
      <c r="C175" s="16"/>
      <c r="D175" s="16"/>
      <c r="E175" s="28">
        <v>3</v>
      </c>
      <c r="F175" s="28">
        <v>3</v>
      </c>
      <c r="G175" s="28">
        <v>5</v>
      </c>
      <c r="H175" s="28" t="s">
        <v>86</v>
      </c>
      <c r="I175" s="16"/>
      <c r="J175" s="16"/>
      <c r="K175" s="28">
        <v>3</v>
      </c>
      <c r="L175" s="28">
        <v>3</v>
      </c>
      <c r="M175" s="28">
        <v>3</v>
      </c>
      <c r="N175" s="28"/>
      <c r="O175" s="16"/>
      <c r="P175" s="28">
        <v>4</v>
      </c>
      <c r="Q175" s="28">
        <v>5</v>
      </c>
      <c r="R175" s="28">
        <v>2</v>
      </c>
      <c r="S175" s="28">
        <v>1</v>
      </c>
      <c r="T175" s="28">
        <v>3</v>
      </c>
      <c r="U175" s="16"/>
      <c r="V175" s="16"/>
      <c r="W175" s="28">
        <v>2</v>
      </c>
      <c r="X175" s="28">
        <v>1</v>
      </c>
      <c r="Y175" s="28">
        <v>2</v>
      </c>
      <c r="Z175" s="16"/>
      <c r="AA175" s="28">
        <v>3</v>
      </c>
      <c r="AB175" s="16"/>
      <c r="AC175" s="28">
        <v>3</v>
      </c>
      <c r="AD175" s="28">
        <v>3</v>
      </c>
      <c r="AE175" s="28">
        <v>3</v>
      </c>
    </row>
    <row r="176" spans="2:31" x14ac:dyDescent="0.35">
      <c r="B176" s="28" t="s">
        <v>159</v>
      </c>
      <c r="C176" s="16"/>
      <c r="D176" s="16"/>
      <c r="E176" s="28">
        <v>4</v>
      </c>
      <c r="F176" s="28">
        <v>4</v>
      </c>
      <c r="G176" s="28">
        <v>5</v>
      </c>
      <c r="H176" s="28" t="s">
        <v>199</v>
      </c>
      <c r="I176" s="16"/>
      <c r="J176" s="16"/>
      <c r="K176" s="28">
        <v>3</v>
      </c>
      <c r="L176" s="28">
        <v>3</v>
      </c>
      <c r="M176" s="28">
        <v>3</v>
      </c>
      <c r="N176" s="28"/>
      <c r="O176" s="16"/>
      <c r="P176" s="28">
        <v>4</v>
      </c>
      <c r="Q176" s="28">
        <v>5</v>
      </c>
      <c r="R176" s="28">
        <v>3</v>
      </c>
      <c r="S176" s="28">
        <v>3</v>
      </c>
      <c r="T176" s="28">
        <v>3</v>
      </c>
      <c r="U176" s="16"/>
      <c r="V176" s="16"/>
      <c r="W176" s="28">
        <v>4</v>
      </c>
      <c r="X176" s="28">
        <v>4</v>
      </c>
      <c r="Y176" s="28">
        <v>3</v>
      </c>
      <c r="Z176" s="16"/>
      <c r="AA176" s="28">
        <v>4</v>
      </c>
      <c r="AB176" s="16"/>
      <c r="AC176" s="28">
        <v>4</v>
      </c>
      <c r="AD176" s="28">
        <v>4</v>
      </c>
      <c r="AE176" s="28">
        <v>4</v>
      </c>
    </row>
    <row r="177" spans="2:31" x14ac:dyDescent="0.35">
      <c r="B177" s="28" t="s">
        <v>159</v>
      </c>
      <c r="C177" s="16"/>
      <c r="D177" s="16"/>
      <c r="E177" s="28">
        <v>5</v>
      </c>
      <c r="F177" s="28">
        <v>3</v>
      </c>
      <c r="G177" s="28">
        <v>4</v>
      </c>
      <c r="H177" s="28" t="s">
        <v>200</v>
      </c>
      <c r="I177" s="16"/>
      <c r="J177" s="16"/>
      <c r="K177" s="28">
        <v>3</v>
      </c>
      <c r="L177" s="28">
        <v>2</v>
      </c>
      <c r="M177" s="28">
        <v>3</v>
      </c>
      <c r="N177" s="28"/>
      <c r="O177" s="16"/>
      <c r="P177" s="28">
        <v>4</v>
      </c>
      <c r="Q177" s="28">
        <v>3</v>
      </c>
      <c r="R177" s="28">
        <v>3</v>
      </c>
      <c r="S177" s="28">
        <v>2</v>
      </c>
      <c r="T177" s="28">
        <v>4</v>
      </c>
      <c r="U177" s="16"/>
      <c r="V177" s="16"/>
      <c r="W177" s="28">
        <v>3</v>
      </c>
      <c r="X177" s="28">
        <v>3</v>
      </c>
      <c r="Y177" s="28">
        <v>2</v>
      </c>
      <c r="Z177" s="16"/>
      <c r="AA177" s="28">
        <v>4</v>
      </c>
      <c r="AB177" s="16"/>
      <c r="AC177" s="28">
        <v>5</v>
      </c>
      <c r="AD177" s="28">
        <v>4</v>
      </c>
      <c r="AE177" s="28">
        <v>4</v>
      </c>
    </row>
    <row r="178" spans="2:31" x14ac:dyDescent="0.35">
      <c r="B178" s="28" t="s">
        <v>159</v>
      </c>
      <c r="C178" s="16"/>
      <c r="D178" s="16"/>
      <c r="E178" s="28">
        <v>4</v>
      </c>
      <c r="F178" s="28">
        <v>3</v>
      </c>
      <c r="G178" s="28">
        <v>4</v>
      </c>
      <c r="H178" s="28" t="s">
        <v>201</v>
      </c>
      <c r="I178" s="16"/>
      <c r="J178" s="16"/>
      <c r="K178" s="28">
        <v>3</v>
      </c>
      <c r="L178" s="28">
        <v>1</v>
      </c>
      <c r="M178" s="28">
        <v>3</v>
      </c>
      <c r="N178" s="28"/>
      <c r="O178" s="16"/>
      <c r="P178" s="28">
        <v>4</v>
      </c>
      <c r="Q178" s="28">
        <v>5</v>
      </c>
      <c r="R178" s="28">
        <v>4</v>
      </c>
      <c r="S178" s="28">
        <v>2</v>
      </c>
      <c r="T178" s="28">
        <v>4</v>
      </c>
      <c r="U178" s="16"/>
      <c r="V178" s="16"/>
      <c r="W178" s="28">
        <v>4</v>
      </c>
      <c r="X178" s="28">
        <v>5</v>
      </c>
      <c r="Y178" s="28">
        <v>4</v>
      </c>
      <c r="Z178" s="16"/>
      <c r="AA178" s="28">
        <v>4</v>
      </c>
      <c r="AB178" s="16"/>
      <c r="AC178" s="28">
        <v>2</v>
      </c>
      <c r="AD178" s="28">
        <v>3</v>
      </c>
      <c r="AE178" s="28">
        <v>3</v>
      </c>
    </row>
    <row r="179" spans="2:31" x14ac:dyDescent="0.35">
      <c r="B179" s="28" t="s">
        <v>159</v>
      </c>
      <c r="C179" s="16"/>
      <c r="D179" s="16"/>
      <c r="E179" s="28">
        <v>5</v>
      </c>
      <c r="F179" s="28">
        <v>5</v>
      </c>
      <c r="G179" s="28">
        <v>5</v>
      </c>
      <c r="H179" s="16"/>
      <c r="I179" s="16"/>
      <c r="J179" s="16"/>
      <c r="K179" s="28">
        <v>4</v>
      </c>
      <c r="L179" s="28">
        <v>2</v>
      </c>
      <c r="M179" s="28">
        <v>1</v>
      </c>
      <c r="N179" s="28"/>
      <c r="O179" s="16"/>
      <c r="P179" s="28">
        <v>3</v>
      </c>
      <c r="Q179" s="28">
        <v>4</v>
      </c>
      <c r="R179" s="28">
        <v>2</v>
      </c>
      <c r="S179" s="28">
        <v>3</v>
      </c>
      <c r="T179" s="28">
        <v>2</v>
      </c>
      <c r="U179" s="16"/>
      <c r="V179" s="16"/>
      <c r="W179" s="28">
        <v>3</v>
      </c>
      <c r="X179" s="28">
        <v>3</v>
      </c>
      <c r="Y179" s="28">
        <v>2</v>
      </c>
      <c r="Z179" s="16"/>
      <c r="AA179" s="28">
        <v>3</v>
      </c>
      <c r="AB179" s="16"/>
      <c r="AC179" s="28">
        <v>4</v>
      </c>
      <c r="AD179" s="28">
        <v>4</v>
      </c>
      <c r="AE179" s="28">
        <v>4</v>
      </c>
    </row>
    <row r="180" spans="2:31" x14ac:dyDescent="0.35">
      <c r="B180" s="28" t="s">
        <v>159</v>
      </c>
      <c r="C180" s="16"/>
      <c r="D180" s="16"/>
      <c r="E180" s="28">
        <v>5</v>
      </c>
      <c r="F180" s="28">
        <v>4</v>
      </c>
      <c r="G180" s="28">
        <v>4</v>
      </c>
      <c r="H180" s="16"/>
      <c r="I180" s="16"/>
      <c r="J180" s="16"/>
      <c r="K180" s="28">
        <v>2</v>
      </c>
      <c r="L180" s="28">
        <v>2</v>
      </c>
      <c r="M180" s="28">
        <v>1</v>
      </c>
      <c r="N180" s="28"/>
      <c r="O180" s="16"/>
      <c r="P180" s="28">
        <v>3</v>
      </c>
      <c r="Q180" s="28">
        <v>4</v>
      </c>
      <c r="R180" s="28">
        <v>3</v>
      </c>
      <c r="S180" s="28">
        <v>2</v>
      </c>
      <c r="T180" s="28">
        <v>4</v>
      </c>
      <c r="U180" s="16"/>
      <c r="V180" s="16"/>
      <c r="W180" s="28">
        <v>4</v>
      </c>
      <c r="X180" s="28">
        <v>3</v>
      </c>
      <c r="Y180" s="28">
        <v>3</v>
      </c>
      <c r="Z180" s="16"/>
      <c r="AA180" s="28">
        <v>2</v>
      </c>
      <c r="AB180" s="16"/>
      <c r="AC180" s="28">
        <v>3</v>
      </c>
      <c r="AD180" s="28">
        <v>3</v>
      </c>
      <c r="AE180" s="28">
        <v>3</v>
      </c>
    </row>
    <row r="181" spans="2:31" x14ac:dyDescent="0.35">
      <c r="B181" s="28" t="s">
        <v>159</v>
      </c>
      <c r="C181" s="16"/>
      <c r="D181" s="16"/>
      <c r="E181" s="28">
        <v>3</v>
      </c>
      <c r="F181" s="28">
        <v>3</v>
      </c>
      <c r="G181" s="28">
        <v>2</v>
      </c>
      <c r="H181" s="16"/>
      <c r="I181" s="16"/>
      <c r="J181" s="16"/>
      <c r="K181" s="28">
        <v>3</v>
      </c>
      <c r="L181" s="28">
        <v>3</v>
      </c>
      <c r="M181" s="28">
        <v>2</v>
      </c>
      <c r="N181" s="28"/>
      <c r="O181" s="16"/>
      <c r="P181" s="28">
        <v>3</v>
      </c>
      <c r="Q181" s="28">
        <v>4</v>
      </c>
      <c r="R181" s="28">
        <v>4</v>
      </c>
      <c r="S181" s="28">
        <v>4</v>
      </c>
      <c r="T181" s="28">
        <v>3</v>
      </c>
      <c r="U181" s="16"/>
      <c r="V181" s="16"/>
      <c r="W181" s="28">
        <v>3</v>
      </c>
      <c r="X181" s="28">
        <v>3</v>
      </c>
      <c r="Y181" s="28">
        <v>3</v>
      </c>
      <c r="Z181" s="16"/>
      <c r="AA181" s="28">
        <v>3</v>
      </c>
      <c r="AB181" s="16"/>
      <c r="AC181" s="28">
        <v>3</v>
      </c>
      <c r="AD181" s="28">
        <v>3</v>
      </c>
      <c r="AE181" s="28">
        <v>4</v>
      </c>
    </row>
    <row r="182" spans="2:31" x14ac:dyDescent="0.35">
      <c r="B182" s="28" t="s">
        <v>159</v>
      </c>
      <c r="C182" s="16"/>
      <c r="D182" s="16"/>
      <c r="E182" s="28">
        <v>2</v>
      </c>
      <c r="F182" s="28">
        <v>3</v>
      </c>
      <c r="G182" s="28">
        <v>3</v>
      </c>
      <c r="H182" s="16"/>
      <c r="I182" s="16"/>
      <c r="J182" s="16"/>
      <c r="K182" s="28">
        <v>2</v>
      </c>
      <c r="L182" s="28">
        <v>2</v>
      </c>
      <c r="M182" s="28">
        <v>2</v>
      </c>
      <c r="N182" s="28"/>
      <c r="O182" s="16"/>
      <c r="P182" s="28">
        <v>3</v>
      </c>
      <c r="Q182" s="28">
        <v>4</v>
      </c>
      <c r="R182" s="28">
        <v>3</v>
      </c>
      <c r="S182" s="28">
        <v>2</v>
      </c>
      <c r="T182" s="28">
        <v>4</v>
      </c>
      <c r="U182" s="16"/>
      <c r="V182" s="16"/>
      <c r="W182" s="28">
        <v>2</v>
      </c>
      <c r="X182" s="28">
        <v>3</v>
      </c>
      <c r="Y182" s="28">
        <v>2</v>
      </c>
      <c r="Z182" s="16"/>
      <c r="AA182" s="28">
        <v>2</v>
      </c>
      <c r="AB182" s="16"/>
      <c r="AC182" s="28">
        <v>2</v>
      </c>
      <c r="AD182" s="28">
        <v>2</v>
      </c>
      <c r="AE182" s="28">
        <v>3</v>
      </c>
    </row>
    <row r="183" spans="2:31" x14ac:dyDescent="0.35">
      <c r="B183" s="28" t="s">
        <v>159</v>
      </c>
      <c r="C183" s="16"/>
      <c r="D183" s="16"/>
      <c r="E183" s="28">
        <v>4</v>
      </c>
      <c r="F183" s="28">
        <v>5</v>
      </c>
      <c r="G183" s="28">
        <v>5</v>
      </c>
      <c r="H183" s="16"/>
      <c r="I183" s="16"/>
      <c r="J183" s="16"/>
      <c r="K183" s="28">
        <v>3</v>
      </c>
      <c r="L183" s="28">
        <v>4</v>
      </c>
      <c r="M183" s="28">
        <v>2</v>
      </c>
      <c r="N183" s="28"/>
      <c r="O183" s="16"/>
      <c r="P183" s="28">
        <v>4</v>
      </c>
      <c r="Q183" s="28">
        <v>5</v>
      </c>
      <c r="R183" s="28">
        <v>3</v>
      </c>
      <c r="S183" s="28">
        <v>3</v>
      </c>
      <c r="T183" s="28">
        <v>4</v>
      </c>
      <c r="U183" s="16"/>
      <c r="V183" s="16"/>
      <c r="W183" s="28">
        <v>3</v>
      </c>
      <c r="X183" s="28">
        <v>2</v>
      </c>
      <c r="Y183" s="28">
        <v>2</v>
      </c>
      <c r="Z183" s="16"/>
      <c r="AA183" s="28">
        <v>4</v>
      </c>
      <c r="AB183" s="16"/>
      <c r="AC183" s="28">
        <v>5</v>
      </c>
      <c r="AD183" s="28">
        <v>5</v>
      </c>
      <c r="AE183" s="28">
        <v>4</v>
      </c>
    </row>
    <row r="184" spans="2:31" ht="51" x14ac:dyDescent="0.35">
      <c r="B184" s="32" t="s">
        <v>159</v>
      </c>
      <c r="C184" s="16"/>
      <c r="D184" s="16"/>
      <c r="E184" s="33">
        <v>3</v>
      </c>
      <c r="F184" s="33">
        <v>3</v>
      </c>
      <c r="G184" s="33">
        <v>2</v>
      </c>
      <c r="H184" s="32"/>
      <c r="I184" s="16"/>
      <c r="J184" s="16"/>
      <c r="K184" s="33">
        <v>5</v>
      </c>
      <c r="L184" s="33">
        <v>4</v>
      </c>
      <c r="M184" s="33">
        <v>3</v>
      </c>
      <c r="N184" s="33"/>
      <c r="O184" s="16"/>
      <c r="P184" s="33">
        <v>4</v>
      </c>
      <c r="Q184" s="33">
        <v>4</v>
      </c>
      <c r="R184" s="33">
        <v>3</v>
      </c>
      <c r="S184" s="33">
        <v>3</v>
      </c>
      <c r="T184" s="33">
        <v>4</v>
      </c>
      <c r="U184" s="16"/>
      <c r="V184" s="16"/>
      <c r="W184" s="33">
        <v>3</v>
      </c>
      <c r="X184" s="33">
        <v>3</v>
      </c>
      <c r="Y184" s="33">
        <v>3</v>
      </c>
      <c r="Z184" s="16"/>
      <c r="AA184" s="33">
        <v>4</v>
      </c>
      <c r="AB184" s="16"/>
      <c r="AC184" s="33">
        <v>4</v>
      </c>
      <c r="AD184" s="33">
        <v>4</v>
      </c>
      <c r="AE184" s="33">
        <v>4</v>
      </c>
    </row>
    <row r="185" spans="2:31" x14ac:dyDescent="0.35">
      <c r="B185" s="28" t="s">
        <v>160</v>
      </c>
      <c r="C185" s="16"/>
      <c r="D185" s="16"/>
      <c r="E185" s="28">
        <v>1</v>
      </c>
      <c r="F185" s="28">
        <v>2</v>
      </c>
      <c r="G185" s="28">
        <v>2</v>
      </c>
      <c r="H185" s="28" t="s">
        <v>86</v>
      </c>
      <c r="I185" s="16"/>
      <c r="J185" s="16"/>
      <c r="K185" s="28">
        <v>3</v>
      </c>
      <c r="L185" s="28">
        <v>3</v>
      </c>
      <c r="M185" s="28">
        <v>3</v>
      </c>
      <c r="N185" s="28"/>
      <c r="O185" s="16"/>
      <c r="P185" s="28">
        <v>3</v>
      </c>
      <c r="Q185" s="28">
        <v>3</v>
      </c>
      <c r="R185" s="28">
        <v>3</v>
      </c>
      <c r="S185" s="28">
        <v>3</v>
      </c>
      <c r="T185" s="28">
        <v>3</v>
      </c>
      <c r="U185" s="16"/>
      <c r="V185" s="16"/>
      <c r="W185" s="28">
        <v>3</v>
      </c>
      <c r="X185" s="28">
        <v>3</v>
      </c>
      <c r="Y185" s="28">
        <v>3</v>
      </c>
      <c r="Z185" s="16"/>
      <c r="AA185" s="28">
        <v>1</v>
      </c>
      <c r="AB185" s="16"/>
      <c r="AC185" s="28">
        <v>1</v>
      </c>
      <c r="AD185" s="28">
        <v>1</v>
      </c>
      <c r="AE185" s="28">
        <v>1</v>
      </c>
    </row>
    <row r="189" spans="2:31" x14ac:dyDescent="0.35">
      <c r="C189" s="21" t="s">
        <v>271</v>
      </c>
      <c r="D189" s="21"/>
      <c r="E189" s="21"/>
      <c r="F189" s="16"/>
      <c r="G189" s="16"/>
      <c r="J189" s="16"/>
    </row>
    <row r="190" spans="2:31" x14ac:dyDescent="0.35">
      <c r="C190" s="88" t="s">
        <v>392</v>
      </c>
      <c r="D190" s="87"/>
      <c r="E190" s="87"/>
      <c r="F190" s="87"/>
      <c r="G190" s="87"/>
      <c r="H190" s="99">
        <f>CORREL(E5:E185,W5:W185)</f>
        <v>0.19968646583982849</v>
      </c>
    </row>
    <row r="191" spans="2:31" x14ac:dyDescent="0.35">
      <c r="C191" s="88" t="s">
        <v>267</v>
      </c>
      <c r="D191" s="87"/>
      <c r="E191" s="87"/>
      <c r="F191" s="87"/>
      <c r="G191" s="87"/>
      <c r="H191" s="100">
        <f>CORREL(F5:F185,W5:W185)</f>
        <v>0.33348906639528164</v>
      </c>
    </row>
    <row r="192" spans="2:31" x14ac:dyDescent="0.35">
      <c r="C192" s="89" t="s">
        <v>268</v>
      </c>
      <c r="D192" s="35"/>
      <c r="E192" s="35"/>
      <c r="F192" s="35"/>
      <c r="G192" s="35"/>
      <c r="H192" s="97">
        <f>CORREL(G5:G185,W5:W185)</f>
        <v>0.31691693252810066</v>
      </c>
    </row>
    <row r="194" spans="3:9" x14ac:dyDescent="0.35">
      <c r="C194" s="88" t="s">
        <v>393</v>
      </c>
      <c r="D194" s="87"/>
      <c r="E194" s="87"/>
      <c r="F194" s="87"/>
      <c r="G194" s="87"/>
      <c r="H194" s="90">
        <f>CORREL(E5:E185, X5:X185)</f>
        <v>0.1600254318562582</v>
      </c>
    </row>
    <row r="195" spans="3:9" x14ac:dyDescent="0.35">
      <c r="C195" s="88" t="s">
        <v>269</v>
      </c>
      <c r="D195" s="87"/>
      <c r="E195" s="87"/>
      <c r="F195" s="87"/>
      <c r="G195" s="87"/>
      <c r="H195" s="92">
        <f>CORREL(F5:F185,X5:X185)</f>
        <v>0.38893467905478551</v>
      </c>
    </row>
    <row r="196" spans="3:9" x14ac:dyDescent="0.35">
      <c r="C196" s="89" t="s">
        <v>270</v>
      </c>
      <c r="D196" s="35"/>
      <c r="E196" s="35"/>
      <c r="F196" s="35"/>
      <c r="G196" s="35"/>
      <c r="H196" s="91">
        <f>CORREL(G5:G185,X5:X185)</f>
        <v>0.25625683909016167</v>
      </c>
    </row>
    <row r="198" spans="3:9" x14ac:dyDescent="0.35">
      <c r="C198" s="88" t="s">
        <v>394</v>
      </c>
      <c r="D198" s="87"/>
      <c r="E198" s="87"/>
      <c r="F198" s="87"/>
      <c r="G198" s="87"/>
      <c r="H198" s="90">
        <f>CORREL(E5:E185,Y5:Y185)</f>
        <v>0.223495945450846</v>
      </c>
    </row>
    <row r="199" spans="3:9" x14ac:dyDescent="0.35">
      <c r="C199" s="88" t="s">
        <v>272</v>
      </c>
      <c r="D199" s="87"/>
      <c r="E199" s="87"/>
      <c r="F199" s="87"/>
      <c r="G199" s="87"/>
      <c r="H199" s="92">
        <f>CORREL(F5:F185,Y5:Y185)</f>
        <v>0.2646718209705019</v>
      </c>
    </row>
    <row r="200" spans="3:9" x14ac:dyDescent="0.35">
      <c r="C200" s="89" t="s">
        <v>273</v>
      </c>
      <c r="D200" s="35"/>
      <c r="E200" s="35"/>
      <c r="F200" s="35"/>
      <c r="G200" s="35"/>
      <c r="H200" s="91">
        <f>CORREL(G5:G185,Y5:Y185)</f>
        <v>0.21843072775149719</v>
      </c>
    </row>
    <row r="203" spans="3:9" x14ac:dyDescent="0.35">
      <c r="C203" s="52" t="s">
        <v>277</v>
      </c>
      <c r="D203" s="52"/>
      <c r="E203" s="52"/>
      <c r="F203" s="52"/>
      <c r="G203" s="16"/>
      <c r="H203" s="16"/>
      <c r="I203" s="16"/>
    </row>
    <row r="204" spans="3:9" x14ac:dyDescent="0.35">
      <c r="C204" s="16"/>
      <c r="D204" s="16"/>
      <c r="E204" s="16"/>
      <c r="F204" s="16"/>
      <c r="G204" s="16"/>
      <c r="H204" s="16"/>
      <c r="I204" s="16"/>
    </row>
    <row r="205" spans="3:9" x14ac:dyDescent="0.35">
      <c r="C205" s="88" t="s">
        <v>278</v>
      </c>
      <c r="D205" s="87"/>
      <c r="E205" s="87"/>
      <c r="F205" s="87"/>
      <c r="G205" s="87"/>
      <c r="H205" s="87"/>
      <c r="I205" s="90">
        <f>CORREL(K5:K185,W5:W185)</f>
        <v>0.1694482731659106</v>
      </c>
    </row>
    <row r="206" spans="3:9" x14ac:dyDescent="0.35">
      <c r="C206" s="88" t="s">
        <v>279</v>
      </c>
      <c r="D206" s="87"/>
      <c r="E206" s="87"/>
      <c r="F206" s="87"/>
      <c r="G206" s="87"/>
      <c r="H206" s="87"/>
      <c r="I206" s="92">
        <f>CORREL(L5:L185,W5:W185)</f>
        <v>0.2643019100017383</v>
      </c>
    </row>
    <row r="207" spans="3:9" x14ac:dyDescent="0.35">
      <c r="C207" s="89" t="s">
        <v>280</v>
      </c>
      <c r="D207" s="35"/>
      <c r="E207" s="35"/>
      <c r="F207" s="35"/>
      <c r="G207" s="35"/>
      <c r="H207" s="35"/>
      <c r="I207" s="91">
        <f>CORREL(M5:M185,W5:W185)</f>
        <v>0.2578031016870142</v>
      </c>
    </row>
    <row r="208" spans="3:9" x14ac:dyDescent="0.35">
      <c r="C208" s="16"/>
      <c r="D208" s="16"/>
      <c r="E208" s="16"/>
      <c r="F208" s="16"/>
      <c r="G208" s="16"/>
      <c r="H208" s="16"/>
      <c r="I208" s="16"/>
    </row>
    <row r="209" spans="3:9" x14ac:dyDescent="0.35">
      <c r="C209" s="88" t="s">
        <v>281</v>
      </c>
      <c r="D209" s="87"/>
      <c r="E209" s="87"/>
      <c r="F209" s="87"/>
      <c r="G209" s="87"/>
      <c r="H209" s="87"/>
      <c r="I209" s="90">
        <f>CORREL(K5:K185,X5:X185)</f>
        <v>0.14692442774925177</v>
      </c>
    </row>
    <row r="210" spans="3:9" x14ac:dyDescent="0.35">
      <c r="C210" s="88" t="s">
        <v>282</v>
      </c>
      <c r="D210" s="87"/>
      <c r="E210" s="87"/>
      <c r="F210" s="87"/>
      <c r="G210" s="87"/>
      <c r="H210" s="87"/>
      <c r="I210" s="90">
        <f>CORREL(L5:L185, X5:X185)</f>
        <v>0.20951820164590942</v>
      </c>
    </row>
    <row r="211" spans="3:9" x14ac:dyDescent="0.35">
      <c r="C211" s="89" t="s">
        <v>283</v>
      </c>
      <c r="D211" s="35"/>
      <c r="E211" s="35"/>
      <c r="F211" s="35"/>
      <c r="G211" s="35"/>
      <c r="H211" s="35"/>
      <c r="I211" s="93">
        <f>CORREL(M5:M185,X5:X185)</f>
        <v>0.25574613051663109</v>
      </c>
    </row>
    <row r="212" spans="3:9" x14ac:dyDescent="0.35">
      <c r="C212" s="16"/>
      <c r="D212" s="16"/>
      <c r="E212" s="16"/>
      <c r="F212" s="16"/>
      <c r="G212" s="16"/>
      <c r="H212" s="16"/>
      <c r="I212" s="16"/>
    </row>
    <row r="213" spans="3:9" x14ac:dyDescent="0.35">
      <c r="C213" s="88" t="s">
        <v>284</v>
      </c>
      <c r="D213" s="87"/>
      <c r="E213" s="87"/>
      <c r="F213" s="87"/>
      <c r="G213" s="87"/>
      <c r="H213" s="87"/>
      <c r="I213" s="90">
        <f>CORREL(K5:K185,Y5:Y185)</f>
        <v>0.24784632190939301</v>
      </c>
    </row>
    <row r="214" spans="3:9" x14ac:dyDescent="0.35">
      <c r="C214" s="88" t="s">
        <v>285</v>
      </c>
      <c r="D214" s="87"/>
      <c r="E214" s="87"/>
      <c r="F214" s="87"/>
      <c r="G214" s="87"/>
      <c r="H214" s="87"/>
      <c r="I214" s="90">
        <f>CORREL(L5:L185,Y5:Y185)</f>
        <v>0.26998786194310714</v>
      </c>
    </row>
    <row r="215" spans="3:9" x14ac:dyDescent="0.35">
      <c r="C215" s="89" t="s">
        <v>286</v>
      </c>
      <c r="D215" s="35"/>
      <c r="E215" s="35"/>
      <c r="F215" s="35"/>
      <c r="G215" s="35"/>
      <c r="H215" s="35"/>
      <c r="I215" s="93">
        <f>CORREL(M5:M185,Y5:Y185)</f>
        <v>0.34377435431041303</v>
      </c>
    </row>
    <row r="218" spans="3:9" x14ac:dyDescent="0.35">
      <c r="C218" s="53" t="s">
        <v>287</v>
      </c>
      <c r="D218" s="53"/>
      <c r="E218" s="53"/>
      <c r="F218" s="53"/>
      <c r="G218" s="16"/>
    </row>
    <row r="219" spans="3:9" x14ac:dyDescent="0.35">
      <c r="C219" s="16"/>
      <c r="D219" s="16"/>
      <c r="E219" s="16"/>
      <c r="F219" s="16"/>
      <c r="G219" s="16"/>
    </row>
    <row r="220" spans="3:9" x14ac:dyDescent="0.35">
      <c r="C220" s="88" t="s">
        <v>288</v>
      </c>
      <c r="D220" s="87"/>
      <c r="E220" s="87"/>
      <c r="F220" s="87"/>
      <c r="G220" s="90">
        <f>CORREL(P5:P185,W5:W185)</f>
        <v>0.27324389215828898</v>
      </c>
    </row>
    <row r="221" spans="3:9" x14ac:dyDescent="0.35">
      <c r="C221" s="88" t="s">
        <v>289</v>
      </c>
      <c r="D221" s="87"/>
      <c r="E221" s="87"/>
      <c r="F221" s="87"/>
      <c r="G221" s="90">
        <f>CORREL(Q5:Q185,W5:W185)</f>
        <v>0.28822902065387912</v>
      </c>
    </row>
    <row r="222" spans="3:9" x14ac:dyDescent="0.35">
      <c r="C222" s="88" t="s">
        <v>290</v>
      </c>
      <c r="D222" s="87"/>
      <c r="E222" s="87"/>
      <c r="F222" s="87"/>
      <c r="G222" s="92">
        <f>CORREL(R5:R185,W5:W185)</f>
        <v>0.36447998942349968</v>
      </c>
    </row>
    <row r="223" spans="3:9" x14ac:dyDescent="0.35">
      <c r="C223" s="88" t="s">
        <v>291</v>
      </c>
      <c r="D223" s="87"/>
      <c r="E223" s="87"/>
      <c r="F223" s="87"/>
      <c r="G223" s="90">
        <f>CORREL(S5:S185,W5:W185)</f>
        <v>0.2412258148959435</v>
      </c>
    </row>
    <row r="224" spans="3:9" x14ac:dyDescent="0.35">
      <c r="C224" s="89" t="s">
        <v>292</v>
      </c>
      <c r="D224" s="35"/>
      <c r="E224" s="35"/>
      <c r="F224" s="35"/>
      <c r="G224" s="91">
        <f>CORREL(T5:T185,W5:W185)</f>
        <v>0.31924256225347841</v>
      </c>
    </row>
    <row r="225" spans="3:7" x14ac:dyDescent="0.35">
      <c r="C225" s="16"/>
      <c r="D225" s="16"/>
      <c r="E225" s="16"/>
      <c r="F225" s="16"/>
      <c r="G225" s="16"/>
    </row>
    <row r="226" spans="3:7" x14ac:dyDescent="0.35">
      <c r="C226" s="88" t="s">
        <v>293</v>
      </c>
      <c r="D226" s="87"/>
      <c r="E226" s="87"/>
      <c r="F226" s="87"/>
      <c r="G226" s="90">
        <f>CORREL(P5:P185,X5:X185)</f>
        <v>0.16334156757572713</v>
      </c>
    </row>
    <row r="227" spans="3:7" x14ac:dyDescent="0.35">
      <c r="C227" s="88" t="s">
        <v>294</v>
      </c>
      <c r="D227" s="87"/>
      <c r="E227" s="87"/>
      <c r="F227" s="87"/>
      <c r="G227" s="90">
        <f>CORREL(Q5:Q185,X5:X185)</f>
        <v>0.14299785393363751</v>
      </c>
    </row>
    <row r="228" spans="3:7" x14ac:dyDescent="0.35">
      <c r="C228" s="88" t="s">
        <v>295</v>
      </c>
      <c r="D228" s="87"/>
      <c r="E228" s="87"/>
      <c r="F228" s="87"/>
      <c r="G228" s="92">
        <f>CORREL(R5:R185,X5:X185)</f>
        <v>0.38957160229265042</v>
      </c>
    </row>
    <row r="229" spans="3:7" x14ac:dyDescent="0.35">
      <c r="C229" s="88" t="s">
        <v>296</v>
      </c>
      <c r="D229" s="87"/>
      <c r="E229" s="87"/>
      <c r="F229" s="87"/>
      <c r="G229" s="90">
        <f>CORREL(S5:S185,X5:X185)</f>
        <v>0.3155693422472714</v>
      </c>
    </row>
    <row r="230" spans="3:7" x14ac:dyDescent="0.35">
      <c r="C230" s="89" t="s">
        <v>297</v>
      </c>
      <c r="D230" s="35"/>
      <c r="E230" s="35"/>
      <c r="F230" s="35"/>
      <c r="G230" s="91">
        <f>CORREL(T5:T185,X5:X185)</f>
        <v>0.24027519302920047</v>
      </c>
    </row>
    <row r="231" spans="3:7" x14ac:dyDescent="0.35">
      <c r="C231" s="16"/>
      <c r="D231" s="16"/>
      <c r="E231" s="16"/>
      <c r="F231" s="16"/>
      <c r="G231" s="16"/>
    </row>
    <row r="232" spans="3:7" x14ac:dyDescent="0.35">
      <c r="C232" s="88" t="s">
        <v>298</v>
      </c>
      <c r="D232" s="87"/>
      <c r="E232" s="87"/>
      <c r="F232" s="87"/>
      <c r="G232" s="90">
        <f>CORREL(P5:P185,Y5:Y185)</f>
        <v>0.12082193385525813</v>
      </c>
    </row>
    <row r="233" spans="3:7" x14ac:dyDescent="0.35">
      <c r="C233" s="88" t="s">
        <v>299</v>
      </c>
      <c r="D233" s="87"/>
      <c r="E233" s="87"/>
      <c r="F233" s="87"/>
      <c r="G233" s="90">
        <f>CORREL(Q5:Q185,Y5:Y185)</f>
        <v>0.14360750840026443</v>
      </c>
    </row>
    <row r="234" spans="3:7" x14ac:dyDescent="0.35">
      <c r="C234" s="88" t="s">
        <v>300</v>
      </c>
      <c r="D234" s="87"/>
      <c r="E234" s="87"/>
      <c r="F234" s="87"/>
      <c r="G234" s="90">
        <f>CORREL(R5:R185,Y5:Y185)</f>
        <v>0.35043071235677747</v>
      </c>
    </row>
    <row r="235" spans="3:7" x14ac:dyDescent="0.35">
      <c r="C235" s="88" t="s">
        <v>301</v>
      </c>
      <c r="D235" s="87"/>
      <c r="E235" s="87"/>
      <c r="F235" s="87"/>
      <c r="G235" s="92">
        <f>CORREL(S5:S185,Y5:Y185)</f>
        <v>0.43554866593364377</v>
      </c>
    </row>
    <row r="236" spans="3:7" x14ac:dyDescent="0.35">
      <c r="C236" s="89" t="s">
        <v>302</v>
      </c>
      <c r="D236" s="35"/>
      <c r="E236" s="35"/>
      <c r="F236" s="35"/>
      <c r="G236" s="91">
        <f>CORREL(T5:T185,Y5:Y185)</f>
        <v>0.24545103446695979</v>
      </c>
    </row>
    <row r="239" spans="3:7" x14ac:dyDescent="0.35">
      <c r="C239" s="24" t="s">
        <v>304</v>
      </c>
      <c r="D239" s="24"/>
      <c r="E239" s="24"/>
      <c r="F239" s="16"/>
      <c r="G239" s="16"/>
    </row>
    <row r="240" spans="3:7" x14ac:dyDescent="0.35">
      <c r="C240" s="88" t="s">
        <v>305</v>
      </c>
      <c r="D240" s="87"/>
      <c r="E240" s="87"/>
      <c r="F240" s="87"/>
      <c r="G240" s="90">
        <f>CORREL(AA5:AA185,W5:W185)</f>
        <v>0.31660658035078437</v>
      </c>
    </row>
    <row r="241" spans="3:7" x14ac:dyDescent="0.35">
      <c r="C241" s="88" t="s">
        <v>306</v>
      </c>
      <c r="D241" s="87"/>
      <c r="E241" s="87"/>
      <c r="F241" s="87"/>
      <c r="G241" s="90">
        <f>CORREL(AA5:AA185,X5:X185)</f>
        <v>0.30971209605728156</v>
      </c>
    </row>
    <row r="242" spans="3:7" x14ac:dyDescent="0.35">
      <c r="C242" s="89" t="s">
        <v>307</v>
      </c>
      <c r="D242" s="35"/>
      <c r="E242" s="35"/>
      <c r="F242" s="35"/>
      <c r="G242" s="93">
        <f>CORREL(AA5:AA185,Y5:Y185)</f>
        <v>0.39522792091982284</v>
      </c>
    </row>
    <row r="243" spans="3:7" x14ac:dyDescent="0.35">
      <c r="C243" s="16"/>
      <c r="D243" s="16"/>
      <c r="E243" s="16"/>
      <c r="F243" s="16"/>
      <c r="G243" s="16"/>
    </row>
    <row r="244" spans="3:7" x14ac:dyDescent="0.35">
      <c r="C244" s="25" t="s">
        <v>303</v>
      </c>
      <c r="D244" s="25"/>
      <c r="E244" s="25"/>
      <c r="F244" s="25"/>
      <c r="G244" s="16"/>
    </row>
    <row r="245" spans="3:7" x14ac:dyDescent="0.35">
      <c r="C245" s="16"/>
      <c r="D245" s="16"/>
      <c r="E245" s="16"/>
      <c r="F245" s="16"/>
      <c r="G245" s="16"/>
    </row>
    <row r="246" spans="3:7" x14ac:dyDescent="0.35">
      <c r="C246" s="88" t="s">
        <v>308</v>
      </c>
      <c r="D246" s="87"/>
      <c r="E246" s="87"/>
      <c r="F246" s="87"/>
      <c r="G246" s="92">
        <f>CORREL(AC5:AC185,W5:W185)</f>
        <v>0.2655414625749058</v>
      </c>
    </row>
    <row r="247" spans="3:7" x14ac:dyDescent="0.35">
      <c r="C247" s="89" t="s">
        <v>309</v>
      </c>
      <c r="D247" s="35"/>
      <c r="E247" s="35"/>
      <c r="F247" s="35"/>
      <c r="G247" s="91">
        <f>CORREL(AD5:AD185,W5:W185)</f>
        <v>0.23059758149827014</v>
      </c>
    </row>
    <row r="248" spans="3:7" x14ac:dyDescent="0.35">
      <c r="C248" s="16"/>
      <c r="D248" s="16"/>
      <c r="E248" s="16"/>
      <c r="F248" s="16"/>
      <c r="G248" s="16"/>
    </row>
    <row r="249" spans="3:7" x14ac:dyDescent="0.35">
      <c r="C249" s="88" t="s">
        <v>310</v>
      </c>
      <c r="D249" s="87"/>
      <c r="E249" s="87"/>
      <c r="F249" s="87"/>
      <c r="G249" s="90">
        <f>CORREL(AC5:AC185,X5:X185)</f>
        <v>0.24401636137076865</v>
      </c>
    </row>
    <row r="250" spans="3:7" x14ac:dyDescent="0.35">
      <c r="C250" s="89" t="s">
        <v>311</v>
      </c>
      <c r="D250" s="35"/>
      <c r="E250" s="35"/>
      <c r="F250" s="35"/>
      <c r="G250" s="93">
        <f>CORREL(AD5:AD185,X5:X185)</f>
        <v>0.28100208256723186</v>
      </c>
    </row>
    <row r="251" spans="3:7" x14ac:dyDescent="0.35">
      <c r="C251" s="16"/>
      <c r="D251" s="16"/>
      <c r="E251" s="16"/>
      <c r="F251" s="16"/>
      <c r="G251" s="16"/>
    </row>
    <row r="252" spans="3:7" x14ac:dyDescent="0.35">
      <c r="C252" s="88" t="s">
        <v>312</v>
      </c>
      <c r="D252" s="87"/>
      <c r="E252" s="87"/>
      <c r="F252" s="87"/>
      <c r="G252" s="90">
        <f>CORREL(AC5:AC185,Y5:Y185)</f>
        <v>0.23442220766297908</v>
      </c>
    </row>
    <row r="253" spans="3:7" x14ac:dyDescent="0.35">
      <c r="C253" s="89" t="s">
        <v>313</v>
      </c>
      <c r="D253" s="35"/>
      <c r="E253" s="35"/>
      <c r="F253" s="35"/>
      <c r="G253" s="93">
        <f>CORREL(AD5:AD185,Y5:Y185)</f>
        <v>0.3072657104705161</v>
      </c>
    </row>
    <row r="254" spans="3:7" x14ac:dyDescent="0.35">
      <c r="C254" s="16"/>
      <c r="D254" s="16"/>
      <c r="E254" s="16"/>
      <c r="F254" s="16"/>
      <c r="G254" s="16"/>
    </row>
    <row r="255" spans="3:7" x14ac:dyDescent="0.35">
      <c r="C255" s="26" t="s">
        <v>314</v>
      </c>
      <c r="D255" s="26"/>
      <c r="E255" s="26"/>
      <c r="F255" s="16"/>
      <c r="G255" s="16"/>
    </row>
    <row r="256" spans="3:7" x14ac:dyDescent="0.35">
      <c r="C256" s="88" t="s">
        <v>315</v>
      </c>
      <c r="D256" s="87"/>
      <c r="E256" s="87"/>
      <c r="F256" s="87"/>
      <c r="G256" s="101">
        <f>CORREL(AE5:AE185,W5:W185)</f>
        <v>0.24471876011066376</v>
      </c>
    </row>
    <row r="257" spans="3:7" x14ac:dyDescent="0.35">
      <c r="C257" s="88" t="s">
        <v>316</v>
      </c>
      <c r="D257" s="87"/>
      <c r="E257" s="87"/>
      <c r="F257" s="87"/>
      <c r="G257" s="101">
        <f>CORREL(AE5:AE185,X5:X185)</f>
        <v>0.28209997184757429</v>
      </c>
    </row>
    <row r="258" spans="3:7" x14ac:dyDescent="0.35">
      <c r="C258" s="89" t="s">
        <v>317</v>
      </c>
      <c r="D258" s="35"/>
      <c r="E258" s="35"/>
      <c r="F258" s="35"/>
      <c r="G258" s="102">
        <f>CORREL(AE5:AE185,Y5:Y185)</f>
        <v>0.29627282722064729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modelo</vt:lpstr>
      <vt:lpstr>Cuestionario</vt:lpstr>
      <vt:lpstr>Respuestas del cuestionario</vt:lpstr>
      <vt:lpstr>247 Análisis de datos </vt:lpstr>
      <vt:lpstr>KEYWORDS</vt:lpstr>
      <vt:lpstr>Correlación</vt:lpstr>
      <vt:lpstr>MUESTRA M-Z</vt:lpstr>
      <vt:lpstr>Millenial correlación</vt:lpstr>
      <vt:lpstr>Generación Z correlación</vt:lpstr>
      <vt:lpstr>Correlación Y-Z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Maule Méndez Aparicio</dc:creator>
  <cp:keywords/>
  <dc:description/>
  <cp:lastModifiedBy>Claudia Ramos Sanchez</cp:lastModifiedBy>
  <cp:revision/>
  <dcterms:created xsi:type="dcterms:W3CDTF">2015-06-05T18:19:34Z</dcterms:created>
  <dcterms:modified xsi:type="dcterms:W3CDTF">2024-07-10T20:35:42Z</dcterms:modified>
  <cp:category/>
  <cp:contentStatus/>
</cp:coreProperties>
</file>