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tabRatio="695" activeTab="0"/>
  </bookViews>
  <sheets>
    <sheet name="General" sheetId="1" r:id="rId1"/>
    <sheet name="Proyecto1" sheetId="2" r:id="rId2"/>
    <sheet name="Proyecto2" sheetId="3" r:id="rId3"/>
    <sheet name="Proyecto3" sheetId="4" r:id="rId4"/>
    <sheet name="Proyecto4" sheetId="5" r:id="rId5"/>
    <sheet name="Proyecto5" sheetId="6" r:id="rId6"/>
    <sheet name="Proyecto 6" sheetId="7" r:id="rId7"/>
    <sheet name="Cronograma general" sheetId="8" r:id="rId8"/>
    <sheet name="Diagrama Gantt" sheetId="9" r:id="rId9"/>
  </sheets>
  <definedNames>
    <definedName name="_Toc386471445" localSheetId="0">'General'!$A$16</definedName>
    <definedName name="_Toc386471447" localSheetId="6">'Proyecto 6'!$A$1</definedName>
    <definedName name="_Toc386471447" localSheetId="1">'Proyecto1'!$A$1</definedName>
    <definedName name="_Toc386471447" localSheetId="2">'Proyecto2'!$A$1</definedName>
    <definedName name="_Toc386471447" localSheetId="3">'Proyecto3'!$A$1</definedName>
    <definedName name="_Toc386471447" localSheetId="4">'Proyecto4'!$A$1</definedName>
    <definedName name="_Toc386471447" localSheetId="5">'Proyecto5'!$A$1</definedName>
  </definedNames>
  <calcPr fullCalcOnLoad="1"/>
</workbook>
</file>

<file path=xl/sharedStrings.xml><?xml version="1.0" encoding="utf-8"?>
<sst xmlns="http://schemas.openxmlformats.org/spreadsheetml/2006/main" count="286" uniqueCount="174">
  <si>
    <t>Alcance de proyecto</t>
  </si>
  <si>
    <t>Control propuesto a implementar</t>
  </si>
  <si>
    <t>Plan general</t>
  </si>
  <si>
    <t>Actividades</t>
  </si>
  <si>
    <t>Responsable</t>
  </si>
  <si>
    <t>Recursos estimados</t>
  </si>
  <si>
    <t>INTRODUCCIÓN</t>
  </si>
  <si>
    <t>Control de registros</t>
  </si>
  <si>
    <t>Versión</t>
  </si>
  <si>
    <t>Realizado por</t>
  </si>
  <si>
    <t>Fecha</t>
  </si>
  <si>
    <t>1.0</t>
  </si>
  <si>
    <t>Héctor Fernando Vargas</t>
  </si>
  <si>
    <t>Mayo 15 de 2014</t>
  </si>
  <si>
    <t>Resumen de proyectos</t>
  </si>
  <si>
    <r>
      <t xml:space="preserve">Descripción/resumen
</t>
    </r>
    <r>
      <rPr>
        <sz val="10"/>
        <color indexed="8"/>
        <rFont val="Verdana"/>
        <family val="2"/>
      </rPr>
      <t>Tanto los sistemas operativos y las aplicaciones, son de sumo cuidado, dado que son las más vulnerables y lo que está más expuerto hacia los atacante, por eso la importancia de implementar los controles de manera coherente.</t>
    </r>
  </si>
  <si>
    <r>
      <t xml:space="preserve">Objetivo del proyecto
</t>
    </r>
    <r>
      <rPr>
        <sz val="10"/>
        <color indexed="8"/>
        <rFont val="Verdana"/>
        <family val="2"/>
      </rPr>
      <t>Implementar controles enfocados a la protección de las aplicaciones, considerando la  ERP, CRM, OSS y el facturado, las bases de datos y los sistemas operativos.</t>
    </r>
  </si>
  <si>
    <t>Riesgos/amenazas/vulnerabilidades a Mitigar</t>
  </si>
  <si>
    <t>Proyecto 1: Corto-mediano plazo</t>
  </si>
  <si>
    <t>Gestión de la organización de seguridad, políticas y cumplimiento</t>
  </si>
  <si>
    <t>A.5 Politicas de seguridad y subnumerales A.5.1.1 y A.5.1.2</t>
  </si>
  <si>
    <t>A.6 Organización de la seguridad de la Información y subnumerales A.6.1.1, A.6.1.2, A.6.1.3, A.6.1.4, A.6.1.5, A.6.1.6, A.6.1.7, A.6.1.8, A.6.2.1, A.6.2.2 y A.6.2.3</t>
  </si>
  <si>
    <t>A.15 Cumplimiento y subnumerales A.15.1.1, A.15.1.2, A.15.1.3, A.15.1.4, A.15.1.5, A.15.1.6, A.15.2.1, A.15.2.2, A.15.3.1 y A.15.3.2</t>
  </si>
  <si>
    <t>Segurida física, ambiental y de los recursos humanos.</t>
  </si>
  <si>
    <t>Proyecto 2: Mediano plazo</t>
  </si>
  <si>
    <t>A.9 Seguridad física y ambiental y subnumerales A.9.1.1, A.9.1.2, A.9.1.3, A.9.1.4, A.9.1.5, A.9.1.6, A.9.2.1, A.9.2.2, A.9.2.3, A.9.2.4, A.9.2.5, A.9.2.6 y A.9.2.7</t>
  </si>
  <si>
    <t>A.8 Seguridad de los recursos humanos y subnumerales A.8.1.1, A.8.1.2, A.8.1.3, A.8.2.1, A.8.2.2, A.8.2.3, A.8.3.1 A.8.3.2 y A.8.3.3.</t>
  </si>
  <si>
    <t>Controles asociados a las Comunicaciones y operaciones</t>
  </si>
  <si>
    <r>
      <t xml:space="preserve">Objetivo del proyecto
</t>
    </r>
    <r>
      <rPr>
        <sz val="10"/>
        <color indexed="8"/>
        <rFont val="Verdana"/>
        <family val="2"/>
      </rPr>
      <t xml:space="preserve">Validar y/o </t>
    </r>
    <r>
      <rPr>
        <sz val="10"/>
        <color indexed="8"/>
        <rFont val="Verdana"/>
        <family val="2"/>
      </rPr>
      <t>I</t>
    </r>
    <r>
      <rPr>
        <sz val="10"/>
        <color indexed="8"/>
        <rFont val="Verdana"/>
        <family val="2"/>
      </rPr>
      <t>mplementar controles enfocados a mitigar los riesgos que puedan impactar las comunicaciones y operaciones dentro del alcance SGSI.</t>
    </r>
  </si>
  <si>
    <r>
      <t xml:space="preserve">Descripción/resumen
</t>
    </r>
    <r>
      <rPr>
        <sz val="10"/>
        <color indexed="8"/>
        <rFont val="Verdana"/>
        <family val="2"/>
      </rPr>
      <t xml:space="preserve">
Se enfoca validar los controles que puedan estar ya implementados o los que se puedan implementar para l</t>
    </r>
    <r>
      <rPr>
        <sz val="10"/>
        <color indexed="8"/>
        <rFont val="Verdana"/>
        <family val="2"/>
      </rPr>
      <t>os elementos físicos y lógicos como documentos/contratos y lógicos como los datos e información en varios de los sistemas, así como las sedes y las personas que deben ser protegidos para la reducción de riesgos. Éste proyecto enfoca sus esfuerzos a proteger esté tipo de activos información.</t>
    </r>
  </si>
  <si>
    <r>
      <t xml:space="preserve">Objetivo del proyecto
</t>
    </r>
    <r>
      <rPr>
        <sz val="10"/>
        <color indexed="8"/>
        <rFont val="Verdana"/>
        <family val="2"/>
      </rPr>
      <t>Validar/</t>
    </r>
    <r>
      <rPr>
        <sz val="10"/>
        <color indexed="8"/>
        <rFont val="Verdana"/>
        <family val="2"/>
      </rPr>
      <t>Implementar controles enfocados a mitigar los riesgos asociados a la segurida física, ambiental y de los recursos humanos dentro del alcance SGSI.</t>
    </r>
  </si>
  <si>
    <r>
      <t>Descripción/resumen</t>
    </r>
    <r>
      <rPr>
        <sz val="10"/>
        <color indexed="8"/>
        <rFont val="Verdana"/>
        <family val="2"/>
      </rPr>
      <t xml:space="preserve">
Se enfoca validar los controles que puedan estar ya implementados o los que se puedan implementar para a la mitigación de riesgos que pueden afectar a la organización, cumplimiento de políticas y temas legislativos.</t>
    </r>
  </si>
  <si>
    <r>
      <t xml:space="preserve">Objetivo del proyecto
</t>
    </r>
    <r>
      <rPr>
        <sz val="10"/>
        <color indexed="8"/>
        <rFont val="Verdana"/>
        <family val="2"/>
      </rPr>
      <t>Propuesta para la validación y/o de implementación de controles enfocados a la validación y/o creación de procedimientos para la Gestión de la organización de seguridad, políticas y cumplimiento.</t>
    </r>
  </si>
  <si>
    <r>
      <t xml:space="preserve">Descripción/resumen
</t>
    </r>
    <r>
      <rPr>
        <sz val="10"/>
        <color indexed="8"/>
        <rFont val="Verdana"/>
        <family val="2"/>
      </rPr>
      <t>El proyecto se enfoca en los controles que puedan estar ya implementados o los que se puedan implementar para a reducir los riesgos asociados a componentes informáticos que son físicos/lógicos, las operaciones y comunciaciones en general.</t>
    </r>
  </si>
  <si>
    <t>A.10 Gestión de las comunicacione y operaciones y los controles asociados A.10.1.1, A.10.1.2, A.10.1.3, A.10.1.4, A.10.2.1, A.10.2.2, A.10.2.3, A.10.3.1, A.10.3.2, A.10.4.1, A.10.4.2, A.10.5.1, A.10.6.1, A.10.6.2, A.10.7.1, A.10.7.2, A.10.7.3, A.10.7.4, A.10.8.1, A.10.8.2, A.10.8.3, A.10.8.4, A.10.8.5, A.10.9.1, A.10.9.2, A.10.9.3, A.10.10.1, A.10.10.2, A.10.10.3, A.10.10.4, A.10.10.5 y A.10.10.6</t>
  </si>
  <si>
    <t>Clasificación y gestión de activos y Control de acceso</t>
  </si>
  <si>
    <r>
      <t xml:space="preserve">Objetivo del proyecto
</t>
    </r>
    <r>
      <rPr>
        <sz val="10"/>
        <color indexed="8"/>
        <rFont val="Verdana"/>
        <family val="2"/>
      </rPr>
      <t>Implementar controles enfocados a la Clasificación y gestión de activos y Control de acceso.</t>
    </r>
  </si>
  <si>
    <r>
      <t xml:space="preserve">Descripción/resumen
</t>
    </r>
    <r>
      <rPr>
        <sz val="10"/>
        <color indexed="8"/>
        <rFont val="Verdana"/>
        <family val="2"/>
      </rPr>
      <t>Éste proyecto se enfoca en la validación o implementación de controles sobre Clasificación y gestión de activos, así como el Control de acceso.</t>
    </r>
  </si>
  <si>
    <t>A.7  Gestión de activos y los controles  A.7.1.1, A.7.1.2, A.7.1.3, A.7.2.1 y A.7.2.2</t>
  </si>
  <si>
    <t>A.11 Control de acceso y los controles A.11.1.1, A.11.2.1, A.11.2.2, A.11.2.3, A.11.2.4, A.11.3.1, A.11.3.2, A.11.3.3, A.11.4.1, A.11.4.2, A.11.4.3, A.11.4.4, A.11.4.5, A.11.4.6, A.11.4.7, A.11.5.1, A.11.5.2, A.11.5.3, A.11.5.4, A.11.5.5 , A.11.5.6, A.11.6.1, A.11.6.2, A.11.7.1 y A.11.7.2</t>
  </si>
  <si>
    <t>Manipulación de datos o software, Manipulación de equipo informático y/o robo en equipos de comunicaciones y networking.
Brecha en la legislación, Empleado descontento, Violación de derechos de autor y Uso no autorizado de software.
Así como vulnerabilidades asociadas a Falta de capacitación, falta de programas de toma de conciencia, falencias en planes de respaldo y recuperación. Falencias en procedimientos asociados a la continuidad de negocio. Falta de procedimientos, políticas y lineamientos.</t>
  </si>
  <si>
    <t>Control sobre aplicaciones y desarrollo de software en general</t>
  </si>
  <si>
    <t>Uso no autorizado de software, Ataque de negación de servicio y/o SQL Injection sobre Bases de datos. Manipulación de datos o software en la Aplicaciones ERP, CRM, OSS y facturación. Suplantación, crakeo de contraseñas, Ataque de negación de servicio, hacker/cracker, Cross Site Scripting -XSS y/o SQL Injection sobre las aplicaciones Web. Manipulación de equipo informático, Uso no autorizado de software, Copias de seguridad incompletas y/o Violación de derechos de autor en sistemas Operativos.</t>
  </si>
  <si>
    <t>A.12 Adquisición, desarrollo y mantenimiento de los sistemas de información y los controles A.12.1.1, A.12.2.1, A.12.2.2, A.12.2.3, A.12.2.4, A.12.3.1, A.12.3.2 , A.12.4.1, A.12.4.2, A.12.4.3, A.12.5.1, A.12.5.2, A.12.5.3, A.12.5.4, A.12.5.5 y A.12.6.1</t>
  </si>
  <si>
    <t>Continuidad del negocio e incidentes de seguridad</t>
  </si>
  <si>
    <r>
      <t xml:space="preserve">Descripción/resumen
</t>
    </r>
    <r>
      <rPr>
        <sz val="10"/>
        <color indexed="8"/>
        <rFont val="Verdana"/>
        <family val="2"/>
      </rPr>
      <t>Proyecto para la validación, gestión e implementación de planes de continuidad y manejo de incidentes de seguridad.</t>
    </r>
  </si>
  <si>
    <r>
      <t xml:space="preserve">Objetivo del proyecto
</t>
    </r>
    <r>
      <rPr>
        <sz val="10"/>
        <color indexed="8"/>
        <rFont val="Verdana"/>
        <family val="2"/>
      </rPr>
      <t>Implementación/validación de controles para Continuidad del negocio y el manejo de incidentes de seguridad.</t>
    </r>
  </si>
  <si>
    <t>Manipulación de datos o software, Eliminación no autorizada  , Uso no autorizado de software  , Ataque de negación de servicio  , Hacker/cracker  
Violación de derechos de autor  , Manipulación de equipo informático  , Suplantación  , Error humano  , SQL Injection  , crakeo de contraseñas  , 
Copias de seguridad incompletas.
Así mismo, controlar las vulnerabilidades como la Falencias en el desarrollo de software, falta de controles tipo IPS/IDS, No ejecución de pruebas de vulnerabilidades, Falta de control de acceso y toma de conciencia, falencias en contraseñas y mecanismos de autenticación, falta de monitoreo, indebida definición de roles de acceso. Falta de procedimientos y controles de filtro de trafico IP y autentificación basada en el intercambio de claves entre las máquinas en la red. Falencia en manejo de incidentes de seguridad.Falencia en manejo de incidentes de seguridad. Falencia en el control lógico, falta de procedimientos de control de acceso, No definición adecuada de roles de acceso. Falta de protección de medios de almacenamiento.Falta de planes de toma de conciencia, falencias en procedimientos de respaldo. Falta de pruebas de seguridad, falencia en controles criptográficos, falta de control de acceso, falta de controles de autenticación.Falta de gestión de la vulnerabilidad técnicas. Falencia en manejo de incidentes de seguridad,</t>
  </si>
  <si>
    <t>Manipulación de datos o software  , Manipulación de equipo informático  , Copias de seguridad incompletas  , Inundación  , Acceso no autorizado al sitio/edificio/sala  , Suplantación  , Uso no autorizado de software  , Copias de seguridad incompletas.
Así como la mitigación de vulnerabilidades tales como Falta de mecanismos preventivos, falencias en el diseño del centro de procesamiento, falta de procedimientos para el control de aguas. Falta de planes de evacuación. Falta de pruebas de seguridad, falta de control de acceso, falta de controles de autenticación.Falta de gestión de la vulnerabilidad técnicas. Falencia en manejo de incidentes de seguridad, Falencias en el monitoreo, falta de procedimientos de operación y seguridad. Falencias en procedimientos asociados a la continuidad de negocio.</t>
  </si>
  <si>
    <t>A.13 Gestión de incidentes de seguridad de la información y los controles A.13.1.1, A.13.1.2, A.13.2.1, A.13.2.2 y A.13.2.3,</t>
  </si>
  <si>
    <t>A.14 Gestión de la continuidad del negocio y los controles A.14.1.1, A.14.1.2, A.14.1.3, A.14.1.4 y A.14.1.5</t>
  </si>
  <si>
    <t>Manipulación de equipo informático, Robo, Error humano, crakeo de contraseñas, Empleado descontento, Acceso no autorizado al sitio/edificio/sala, inundación en las instalaciones físicas y posibilidad de rayos, Ingenieria social, Selección de contratistas o personal no idóneo, Fraude en la selección de proveedor, Suplantación y Violación de derechos de autor. 
Así mismo control de vulnerablidades como la falta de mecanismos preventivos, falencias en el diseño del centro de procesamiento, falta de procedimientos para el control de aguas. Falta de planes de evacuación.</t>
  </si>
  <si>
    <t>Proyecto 4: Corto-mediano plazo</t>
  </si>
  <si>
    <t>Proyecto 6: Largo plazo</t>
  </si>
  <si>
    <t>Genera documento de políticas de seguridad</t>
  </si>
  <si>
    <t>Refeenciación sobe modelos de seguridad</t>
  </si>
  <si>
    <t>Creación de documento del modelo de seguridad</t>
  </si>
  <si>
    <t>Establecer procedimientos para la revisión periódica de normas y leyes aplicables.</t>
  </si>
  <si>
    <t>Herramientas offices</t>
  </si>
  <si>
    <t>Sitio Web Interno para publicación, correo electrónico</t>
  </si>
  <si>
    <r>
      <t xml:space="preserve">Entregables
</t>
    </r>
    <r>
      <rPr>
        <sz val="11"/>
        <color indexed="8"/>
        <rFont val="Verdana"/>
        <family val="2"/>
      </rPr>
      <t>Documento de políticas firmado y divulgado
Procedimientos de seguridad y cumplimiento</t>
    </r>
  </si>
  <si>
    <r>
      <t xml:space="preserve">Riesgos propios del proyecto
</t>
    </r>
    <r>
      <rPr>
        <sz val="11"/>
        <color indexed="8"/>
        <rFont val="Verdana"/>
        <family val="2"/>
      </rPr>
      <t>Falta de tiempo
Retiro del apoyo de la alta geencia.
Cambio repentino del alcance.</t>
    </r>
  </si>
  <si>
    <r>
      <t xml:space="preserve">Restricciones
</t>
    </r>
    <r>
      <rPr>
        <sz val="11"/>
        <color indexed="8"/>
        <rFont val="Verdana"/>
        <family val="2"/>
      </rPr>
      <t>Tiempo y conocimiento para crear los documentos.</t>
    </r>
  </si>
  <si>
    <r>
      <t xml:space="preserve">Supuestos
</t>
    </r>
    <r>
      <rPr>
        <sz val="11"/>
        <color indexed="8"/>
        <rFont val="Verdana"/>
        <family val="2"/>
      </rPr>
      <t>La alta gerencia esta enterada del proyecto 
Se cuenta con el acompañamiento de áreas de comunicaciones internas para la divulgación</t>
    </r>
  </si>
  <si>
    <t>Firma, Divulgación y publicación de los documentos.</t>
  </si>
  <si>
    <t>Área de seguridad</t>
  </si>
  <si>
    <t>Revisión, ceación de pocedimientos disciplinarios</t>
  </si>
  <si>
    <t>Revisión, ajuste y creación de procedimientos para el control de acceso físico y elementos ambientales</t>
  </si>
  <si>
    <t>Revisión y ajuste de roles y responsabilidades frente a la seguridad</t>
  </si>
  <si>
    <t>Revisar y documenta los procedimientos para los procesos de selección (antes, durante y despues)</t>
  </si>
  <si>
    <t>Área de seguridad, Área juridica (abogado)</t>
  </si>
  <si>
    <t>Programas Offices</t>
  </si>
  <si>
    <t>Puertas, cerraduras, alarmas, sensores, sistemas de monitoreo</t>
  </si>
  <si>
    <t>Area de apoyo: Talento humana</t>
  </si>
  <si>
    <r>
      <t xml:space="preserve">Restricciones
</t>
    </r>
    <r>
      <rPr>
        <sz val="11"/>
        <color indexed="8"/>
        <rFont val="Verdana"/>
        <family val="2"/>
      </rPr>
      <t>De tiempo y presupuesto para controles de tipo físico.</t>
    </r>
  </si>
  <si>
    <r>
      <t xml:space="preserve">Riesgos propios del proyecto
</t>
    </r>
    <r>
      <rPr>
        <sz val="11"/>
        <color indexed="8"/>
        <rFont val="Verdana"/>
        <family val="2"/>
      </rPr>
      <t>Iliquidez del poyecto
Líder inexperto</t>
    </r>
  </si>
  <si>
    <r>
      <t xml:space="preserve">Supuestos
</t>
    </r>
    <r>
      <rPr>
        <sz val="11"/>
        <color indexed="8"/>
        <rFont val="Verdana"/>
        <family val="2"/>
      </rPr>
      <t>El área de talento Humano debe tener procedimientos de selección y reclutamiento, así como elementos paa la iniciación de un proceso disciplinario/administrativo.
Las áreas físicas en centros de datos poseen algunos elementos de protección.</t>
    </r>
  </si>
  <si>
    <r>
      <t>Entregables</t>
    </r>
    <r>
      <rPr>
        <sz val="11"/>
        <color indexed="8"/>
        <rFont val="Verdana"/>
        <family val="2"/>
      </rPr>
      <t xml:space="preserve">
Procedimientos para el control de acceso físico y ambiental.
Proceso de selección y reclutamiento ajustado con los temas de seguiridad.
Planes de cultura, sensibilización, formación y capacitación paa empleados y área de seguidad.
Pocedimientos para el control de acceso físico (retiro de activos y de deechos).</t>
    </r>
  </si>
  <si>
    <r>
      <t xml:space="preserve">Control de cambios
</t>
    </r>
    <r>
      <rPr>
        <sz val="11"/>
        <color indexed="8"/>
        <rFont val="Verdana"/>
        <family val="2"/>
      </rPr>
      <t xml:space="preserve">
Todos los cambios que se deban hacer en el transcurso de proyecto, deberán tener las aprobaciones respectivas de los patrocinadores y éstas, se evaluarán en tiempo/costo/esfuerzo </t>
    </r>
  </si>
  <si>
    <t>Revisar/ajustar la documentación de procedimientos</t>
  </si>
  <si>
    <t>Revisión del estado de controles en la red, creación de lineamientos bases de seguidad</t>
  </si>
  <si>
    <t>Proceso para la eliminación segura de información</t>
  </si>
  <si>
    <t>Ajuste de procedimientos para el intercambio de información</t>
  </si>
  <si>
    <t>Revisión/ajustes de controles sobre comercio electrónico.</t>
  </si>
  <si>
    <t>Revisión / ajuste de procesos para monitoreo,  gestión de la capacidad y configuación de elojes</t>
  </si>
  <si>
    <t>Revisión proceso para el respaldo de información</t>
  </si>
  <si>
    <t>Áreas de operación y desarrollo, apoya Área de seguridad</t>
  </si>
  <si>
    <t>Software office</t>
  </si>
  <si>
    <t>Sistemas de respaldos</t>
  </si>
  <si>
    <t>Elementos de almacenamiento y procesamiento</t>
  </si>
  <si>
    <t>Certificados digitales y elementos criptográficos en general</t>
  </si>
  <si>
    <t>Fuentes externas: proveedores de plataformas tecnológicas</t>
  </si>
  <si>
    <r>
      <t xml:space="preserve">Supuestos
</t>
    </r>
    <r>
      <rPr>
        <sz val="11"/>
        <color indexed="8"/>
        <rFont val="Verdana"/>
        <family val="2"/>
      </rPr>
      <t>Ya se cuenta con elementos de networking con algún nivel de seguidad.
Todo el sistema de comercio electónico está configurado y se debe revisar.
Se tiene contatos con proveedores que pueden entregar las mejores prácticas.</t>
    </r>
  </si>
  <si>
    <r>
      <t xml:space="preserve">Restricciones
</t>
    </r>
    <r>
      <rPr>
        <sz val="11"/>
        <color indexed="8"/>
        <rFont val="Verdana"/>
        <family val="2"/>
      </rPr>
      <t>De tiempo, conocimiento y presupuestal</t>
    </r>
  </si>
  <si>
    <r>
      <t xml:space="preserve">Riesgos propios del proyecto
</t>
    </r>
    <r>
      <rPr>
        <sz val="11"/>
        <color indexed="8"/>
        <rFont val="Verdana"/>
        <family val="2"/>
      </rPr>
      <t>Falencias de conocimiento, posible indisponibilidad de las plataformas al implementar políticas de seguridad.</t>
    </r>
  </si>
  <si>
    <t>Proyecto 3: Mediano-largo plazo</t>
  </si>
  <si>
    <r>
      <t xml:space="preserve">Entregables
</t>
    </r>
    <r>
      <rPr>
        <sz val="11"/>
        <color indexed="8"/>
        <rFont val="Verdana"/>
        <family val="2"/>
      </rPr>
      <t xml:space="preserve">Documentos con las configuraciones realizadas.
Documentos con lineamientos de seguridad y operación de plataformas.
</t>
    </r>
  </si>
  <si>
    <t>Manipulación de datos o software, Manipulación de equipo informático, Eliminación no autorizada, Copias de seguridad incompletas, Uso no autorizado de software, Ataque de negación de servicio y Hacker/cracker. 
Control para la falta de seguridad dentro de la configuración del Router. Carencia de controles en las cuentas de los funcionarios que manipulan el sistema,  Falta de control sobre los puertos y mantenimiento de la configuración, falencias en la aceptación de los sistemas, no control de acceso lógico (permisos de administración local), falencia en los procedimientos de seguridad. Falta de una política de seguridad. Carencia de medidas de respaldos (backup)
Controles para la definición adecuada de roles de acceso, para la falta de protección de medios de almacenamiento. Falta de planes de toma de conciencia, falencias en procedimientos de respaldo y la falencia Falencias en el monitoreo.</t>
  </si>
  <si>
    <t>Revisión - ajustes de niveles de clasificación de la información.</t>
  </si>
  <si>
    <t>Revisión, generación de politicas y procedimientos sobre el control de acceso lógico.</t>
  </si>
  <si>
    <t>Creación de líneas bases de seguridad para equipos de comunicaciones, bases de datos, sistemas operativos y aplicaciones</t>
  </si>
  <si>
    <t>Revisión - ajuste de políticas de contraseñas, identificación, autenticación y autorización, así como procedimientos asociados.</t>
  </si>
  <si>
    <t>Elementos criptográficos</t>
  </si>
  <si>
    <t>Sistemas de monitoreo y uso de los recursos</t>
  </si>
  <si>
    <t>Sistemas de directorio</t>
  </si>
  <si>
    <r>
      <t xml:space="preserve">Supuestos
</t>
    </r>
    <r>
      <rPr>
        <sz val="11"/>
        <color indexed="8"/>
        <rFont val="Verdana"/>
        <family val="2"/>
      </rPr>
      <t>Se cuenta con sistema de directorios (directorio activo) para realizar integración de autenticación.
Se cuenta con un sitio Web Interno para publicaciones y anuncios.
Se cuenta con el apoyo de las áreas operativas</t>
    </r>
  </si>
  <si>
    <r>
      <t xml:space="preserve">Restricciones
</t>
    </r>
    <r>
      <rPr>
        <sz val="11"/>
        <color indexed="8"/>
        <rFont val="Verdana"/>
        <family val="2"/>
      </rPr>
      <t>Dificultades a la hora de implementar configuraciones de seguridad, dada la posible indisponibilidad de los sistemas.
No divulgación a tiempos de parámetros de seguridad.</t>
    </r>
  </si>
  <si>
    <r>
      <t xml:space="preserve">Riesgos propios del proyecto
</t>
    </r>
    <r>
      <rPr>
        <sz val="11"/>
        <color indexed="8"/>
        <rFont val="Verdana"/>
        <family val="2"/>
      </rPr>
      <t>No ejecución de las tareas en los tiempos pactados.
No disponibilidad de las personas expertas en las configuraciones.</t>
    </r>
  </si>
  <si>
    <r>
      <t xml:space="preserve">Entregables
</t>
    </r>
    <r>
      <rPr>
        <sz val="11"/>
        <color indexed="8"/>
        <rFont val="Verdana"/>
        <family val="2"/>
      </rPr>
      <t>Documentos de control de acceso
Docuentos con líneas bases de seguridad para plataformas.
Documento con la clasificación de la infromación.</t>
    </r>
  </si>
  <si>
    <t>Creación de procedimientos, lineamientos y líneas bases de seguridad para el desarrollo seguro.</t>
  </si>
  <si>
    <t>Validación de acciones para análisis de vulnerabilidades</t>
  </si>
  <si>
    <t>Presupuesto para la contratación de desarrollo segurro</t>
  </si>
  <si>
    <t>Framework para pruebas de seguridad y de vulnerabilidades</t>
  </si>
  <si>
    <t>Revisión de procedimientos sobre derechos de autor.</t>
  </si>
  <si>
    <r>
      <t xml:space="preserve">Supuestos
</t>
    </r>
    <r>
      <rPr>
        <sz val="11"/>
        <color indexed="8"/>
        <rFont val="Verdana"/>
        <family val="2"/>
      </rPr>
      <t>Se cuenta con un área de desarrollo de software</t>
    </r>
  </si>
  <si>
    <r>
      <t xml:space="preserve">Restricciones
</t>
    </r>
    <r>
      <rPr>
        <sz val="11"/>
        <color indexed="8"/>
        <rFont val="Verdana"/>
        <family val="2"/>
      </rPr>
      <t>De conocimiento sobre aseguramiento de aplicaciones.</t>
    </r>
  </si>
  <si>
    <r>
      <t xml:space="preserve">Riesgos propios del proyecto
</t>
    </r>
    <r>
      <rPr>
        <sz val="11"/>
        <color indexed="8"/>
        <rFont val="Verdana"/>
        <family val="2"/>
      </rPr>
      <t>Falta de tiempo y de presupuesto.</t>
    </r>
  </si>
  <si>
    <r>
      <t xml:space="preserve">Entregables
</t>
    </r>
    <r>
      <rPr>
        <sz val="11"/>
        <color indexed="8"/>
        <rFont val="Verdana"/>
        <family val="2"/>
      </rPr>
      <t>Documento de linea base de seguridad para desarrollos.</t>
    </r>
  </si>
  <si>
    <t>Creación/ajustes de un procedimiento para el manejo de incidentes de seguridad</t>
  </si>
  <si>
    <t>Creación de procedimientos para la contención, aislamiento y análisis forense.</t>
  </si>
  <si>
    <t>Creación de un programa para la continuidad del negocio</t>
  </si>
  <si>
    <t>Área de seguridad con apoyo de abogados</t>
  </si>
  <si>
    <t>Área de apoyo (de continuidad), apoyo de la alta gerencia y del comité de seguridad.</t>
  </si>
  <si>
    <t>Creación de set de pruebas de continuidad.</t>
  </si>
  <si>
    <t>Acceso a la legislación y normas</t>
  </si>
  <si>
    <t>Presupuesto para el programa de continuidad</t>
  </si>
  <si>
    <t>Página Wen interna para la divulgación de procedimientos y formatos</t>
  </si>
  <si>
    <t>Herramientas Offices.</t>
  </si>
  <si>
    <r>
      <t xml:space="preserve">Supuestos
</t>
    </r>
    <r>
      <rPr>
        <sz val="11"/>
        <color indexed="8"/>
        <rFont val="Verdana"/>
        <family val="2"/>
      </rPr>
      <t>El área de seguridad tiene el conocimiento base para el manejo de incidentes de seguridad</t>
    </r>
  </si>
  <si>
    <r>
      <t xml:space="preserve">Restricciones
</t>
    </r>
    <r>
      <rPr>
        <sz val="11"/>
        <color indexed="8"/>
        <rFont val="Verdana"/>
        <family val="2"/>
      </rPr>
      <t>De presupuesto</t>
    </r>
  </si>
  <si>
    <r>
      <t xml:space="preserve">Riesgos propios del proyecto
</t>
    </r>
    <r>
      <rPr>
        <sz val="11"/>
        <color indexed="8"/>
        <rFont val="Verdana"/>
        <family val="2"/>
      </rPr>
      <t>Falta de apoyo de la alta gerencia para los temas de continuidad del negocio.</t>
    </r>
  </si>
  <si>
    <r>
      <t xml:space="preserve">Entregables
</t>
    </r>
    <r>
      <rPr>
        <sz val="11"/>
        <color indexed="8"/>
        <rFont val="Verdana"/>
        <family val="2"/>
      </rPr>
      <t>Documento con el procedimiento para la gestión de incidentes de seguridad.
Metodología para la continuidad del negocio.</t>
    </r>
  </si>
  <si>
    <t>Proyecto 1: Gestión de la organización de seguridad, políticas y cumplimiento</t>
  </si>
  <si>
    <t>Proyecto 2: Segurida física, ambiental y de los recursos humanos.</t>
  </si>
  <si>
    <t>Proyecto 3: Controles asociados a las Comunicaciones y operaciones</t>
  </si>
  <si>
    <t>Proyecto 4: Clasificación y gestión de activos y Control de acceso</t>
  </si>
  <si>
    <t>Proyecto 5: Control sobre aplicaciones y desarrollo de software en general</t>
  </si>
  <si>
    <t>Proyecto 6: Continuidad del negocio e incidentes de seguridad</t>
  </si>
  <si>
    <t>Plan de cultura y divulgación del SGSI</t>
  </si>
  <si>
    <t>Alta dirección, comité de seguidad, área de seguridad, Analista de comunicación interna y diseñador gráfico</t>
  </si>
  <si>
    <t>Proyecto 5: Corto mediano - plazo</t>
  </si>
  <si>
    <t>Área de apoyo (de continuidad), área de seguridad</t>
  </si>
  <si>
    <t>Nombre de la tarea</t>
  </si>
  <si>
    <t>Duración</t>
  </si>
  <si>
    <t>Inicio</t>
  </si>
  <si>
    <t>Finalizar</t>
  </si>
  <si>
    <t>Predecesoras</t>
  </si>
  <si>
    <t>Proyectos SGSI</t>
  </si>
  <si>
    <t>Referenciación sobe modelos de seguridad</t>
  </si>
  <si>
    <t>Revisión / ajuste de procesos para monitoreo,  gestión de la capacidad y configuación de relojes</t>
  </si>
  <si>
    <t xml:space="preserve">DIAGRAMA REALIZADO CON SMARTSHEET, desde https://app.smartsheet.com/b/home </t>
  </si>
  <si>
    <t>Elementos comunicacionales y de divulgación: videos, sitio Web Interno, plegables</t>
  </si>
  <si>
    <t>Elementos comunicacionales  y de divulgación</t>
  </si>
  <si>
    <t>Presupuesto en Dolares</t>
  </si>
  <si>
    <t>Subtotal</t>
  </si>
  <si>
    <t>Ya se cuentas con esto</t>
  </si>
  <si>
    <t>Esta incluido en el proyecto 1</t>
  </si>
  <si>
    <t xml:space="preserve">Subtotal presupuesto: </t>
  </si>
  <si>
    <t>Ya se tiene</t>
  </si>
  <si>
    <t xml:space="preserve">Subtotal: </t>
  </si>
  <si>
    <t>ya se tienen</t>
  </si>
  <si>
    <t>ya se tiene</t>
  </si>
  <si>
    <t>free</t>
  </si>
  <si>
    <t>Presupuesto propuesto (dolares)</t>
  </si>
  <si>
    <t>Total:</t>
  </si>
  <si>
    <t>Los siguientes proyectos están enfocadas a reducir los riesgos de seguridad de la información, para lo cual, su tratamiento es fundamental (atacando la causa-raíz).</t>
  </si>
  <si>
    <t>Esta en proyeto 4</t>
  </si>
  <si>
    <t xml:space="preserve"> </t>
  </si>
  <si>
    <t>Cronograma</t>
  </si>
  <si>
    <t>Panorama general de fechas</t>
  </si>
  <si>
    <t>2.0</t>
  </si>
  <si>
    <t>Observación</t>
  </si>
  <si>
    <t>Creación del documento</t>
  </si>
  <si>
    <t>Adición del diragrama Gantt</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</si>
</sst>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dd/mm/yy"/>
  </numFmts>
  <fonts count="64">
    <font>
      <sz val="10"/>
      <name val="Arial"/>
      <family val="0"/>
    </font>
    <font>
      <sz val="8"/>
      <name val="Arial"/>
      <family val="2"/>
    </font>
    <font>
      <b/>
      <sz val="10"/>
      <name val="Arial"/>
      <family val="2"/>
    </font>
    <font>
      <b/>
      <sz val="16"/>
      <name val="Arial"/>
      <family val="2"/>
    </font>
    <font>
      <sz val="11"/>
      <name val="Calibri"/>
      <family val="2"/>
    </font>
    <font>
      <b/>
      <sz val="12"/>
      <name val="Arial"/>
      <family val="2"/>
    </font>
    <font>
      <sz val="11"/>
      <color indexed="8"/>
      <name val="Verdana"/>
      <family val="2"/>
    </font>
    <font>
      <b/>
      <sz val="18"/>
      <name val="Arial"/>
      <family val="2"/>
    </font>
    <font>
      <sz val="10"/>
      <color indexed="8"/>
      <name val="Verdana"/>
      <family val="2"/>
    </font>
    <font>
      <b/>
      <sz val="11"/>
      <name val="Arial"/>
      <family val="2"/>
    </font>
    <font>
      <b/>
      <sz val="12"/>
      <color indexed="8"/>
      <name val="Arial"/>
      <family val="2"/>
    </font>
    <font>
      <sz val="10"/>
      <color indexed="8"/>
      <name val="Arial"/>
      <family val="2"/>
    </font>
    <font>
      <sz val="14"/>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5"/>
      <color indexed="12"/>
      <name val="Arial"/>
      <family val="2"/>
    </font>
    <font>
      <u val="single"/>
      <sz val="8.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Arial"/>
      <family val="2"/>
    </font>
    <font>
      <b/>
      <sz val="10"/>
      <color indexed="62"/>
      <name val="Arial"/>
      <family val="2"/>
    </font>
    <font>
      <b/>
      <sz val="11"/>
      <color indexed="8"/>
      <name val="Verdana"/>
      <family val="2"/>
    </font>
    <font>
      <u val="single"/>
      <sz val="11"/>
      <color indexed="12"/>
      <name val="Arial"/>
      <family val="2"/>
    </font>
    <font>
      <b/>
      <sz val="10"/>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5"/>
      <color theme="10"/>
      <name val="Arial"/>
      <family val="2"/>
    </font>
    <font>
      <u val="single"/>
      <sz val="8.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Verdana"/>
      <family val="2"/>
    </font>
    <font>
      <b/>
      <sz val="10"/>
      <color rgb="FFFF0000"/>
      <name val="Arial"/>
      <family val="2"/>
    </font>
    <font>
      <b/>
      <sz val="10"/>
      <color theme="3" tint="0.39998000860214233"/>
      <name val="Arial"/>
      <family val="2"/>
    </font>
    <font>
      <b/>
      <sz val="11"/>
      <color rgb="FF000000"/>
      <name val="Verdana"/>
      <family val="2"/>
    </font>
    <font>
      <u val="single"/>
      <sz val="11"/>
      <color theme="10"/>
      <name val="Arial"/>
      <family val="2"/>
    </font>
    <font>
      <b/>
      <sz val="10"/>
      <color rgb="FF000000"/>
      <name val="Verdana"/>
      <family val="2"/>
    </font>
    <font>
      <sz val="10"/>
      <color rgb="FF000000"/>
      <name val="Verdana"/>
      <family val="2"/>
    </font>
    <font>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D9F1"/>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47">
    <xf numFmtId="0" fontId="0" fillId="0" borderId="0" xfId="0" applyAlignment="1">
      <alignment/>
    </xf>
    <xf numFmtId="0" fontId="4" fillId="33" borderId="1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0" fillId="0" borderId="12" xfId="0" applyBorder="1" applyAlignment="1">
      <alignment/>
    </xf>
    <xf numFmtId="0" fontId="0" fillId="0" borderId="13" xfId="0" applyBorder="1" applyAlignment="1">
      <alignment horizontal="left" vertical="center" wrapText="1"/>
    </xf>
    <xf numFmtId="0" fontId="0" fillId="0" borderId="14" xfId="0" applyBorder="1" applyAlignment="1">
      <alignment horizontal="left" vertical="center" wrapText="1"/>
    </xf>
    <xf numFmtId="0" fontId="56" fillId="0" borderId="15" xfId="0" applyFont="1" applyBorder="1" applyAlignment="1">
      <alignment vertical="top" wrapText="1"/>
    </xf>
    <xf numFmtId="0" fontId="0" fillId="0" borderId="0" xfId="0" applyFont="1" applyAlignment="1">
      <alignment/>
    </xf>
    <xf numFmtId="0" fontId="10" fillId="0" borderId="0" xfId="53" applyFont="1">
      <alignment/>
      <protection/>
    </xf>
    <xf numFmtId="0" fontId="0" fillId="0" borderId="0" xfId="53">
      <alignment/>
      <protection/>
    </xf>
    <xf numFmtId="0" fontId="11" fillId="0" borderId="0" xfId="53" applyFont="1" applyAlignment="1">
      <alignment vertical="top"/>
      <protection/>
    </xf>
    <xf numFmtId="185" fontId="11" fillId="0" borderId="0" xfId="53" applyNumberFormat="1" applyFont="1" applyAlignment="1">
      <alignment horizontal="left" vertical="top"/>
      <protection/>
    </xf>
    <xf numFmtId="0" fontId="11" fillId="0" borderId="0" xfId="53" applyFont="1" applyAlignment="1">
      <alignment horizontal="left" vertical="top" indent="2"/>
      <protection/>
    </xf>
    <xf numFmtId="0" fontId="11" fillId="0" borderId="0" xfId="53" applyFont="1" applyAlignment="1">
      <alignment horizontal="left" vertical="top" wrapText="1" indent="2"/>
      <protection/>
    </xf>
    <xf numFmtId="0" fontId="57" fillId="0" borderId="0" xfId="53" applyFont="1" applyAlignment="1">
      <alignment horizontal="left" vertical="top"/>
      <protection/>
    </xf>
    <xf numFmtId="0" fontId="58" fillId="0" borderId="0" xfId="53" applyFont="1" applyAlignment="1">
      <alignment horizontal="left" vertical="top" wrapText="1" indent="1"/>
      <protection/>
    </xf>
    <xf numFmtId="0" fontId="59" fillId="33" borderId="16" xfId="0" applyFont="1" applyFill="1" applyBorder="1" applyAlignment="1">
      <alignment vertical="top" wrapText="1"/>
    </xf>
    <xf numFmtId="0" fontId="59" fillId="33" borderId="17" xfId="0" applyFont="1" applyFill="1" applyBorder="1" applyAlignment="1">
      <alignment vertical="top" wrapText="1"/>
    </xf>
    <xf numFmtId="0" fontId="59" fillId="33" borderId="15" xfId="0" applyFont="1" applyFill="1" applyBorder="1" applyAlignment="1">
      <alignment vertical="top" wrapText="1"/>
    </xf>
    <xf numFmtId="178" fontId="56" fillId="0" borderId="15" xfId="50" applyFont="1" applyBorder="1" applyAlignment="1">
      <alignment vertical="top" wrapText="1"/>
    </xf>
    <xf numFmtId="178" fontId="56" fillId="0" borderId="18" xfId="0" applyNumberFormat="1" applyFont="1" applyBorder="1" applyAlignment="1">
      <alignment vertical="top" wrapText="1"/>
    </xf>
    <xf numFmtId="0" fontId="59" fillId="33" borderId="12" xfId="0" applyFont="1" applyFill="1" applyBorder="1" applyAlignment="1">
      <alignment vertical="top" wrapText="1"/>
    </xf>
    <xf numFmtId="0" fontId="56" fillId="0" borderId="12" xfId="0" applyFont="1" applyBorder="1" applyAlignment="1">
      <alignment vertical="top" wrapText="1"/>
    </xf>
    <xf numFmtId="178" fontId="56" fillId="0" borderId="12" xfId="50" applyFont="1" applyBorder="1" applyAlignment="1">
      <alignment vertical="top" wrapText="1"/>
    </xf>
    <xf numFmtId="178" fontId="56" fillId="0" borderId="18" xfId="50" applyFont="1" applyBorder="1" applyAlignment="1">
      <alignment vertical="top" wrapText="1"/>
    </xf>
    <xf numFmtId="178" fontId="0" fillId="0" borderId="12" xfId="50" applyFont="1" applyBorder="1" applyAlignment="1">
      <alignment/>
    </xf>
    <xf numFmtId="178" fontId="2" fillId="0" borderId="12" xfId="0" applyNumberFormat="1" applyFont="1" applyBorder="1" applyAlignment="1">
      <alignment/>
    </xf>
    <xf numFmtId="0" fontId="60" fillId="0" borderId="19" xfId="45" applyFont="1" applyBorder="1" applyAlignment="1" applyProtection="1">
      <alignment vertical="center" wrapText="1"/>
      <protection/>
    </xf>
    <xf numFmtId="0" fontId="60" fillId="0" borderId="20" xfId="45" applyFont="1" applyBorder="1" applyAlignment="1" applyProtection="1">
      <alignment vertical="center" wrapText="1"/>
      <protection/>
    </xf>
    <xf numFmtId="0" fontId="57" fillId="0" borderId="0" xfId="0" applyFont="1" applyAlignment="1">
      <alignment horizontal="right"/>
    </xf>
    <xf numFmtId="0" fontId="60" fillId="0" borderId="13" xfId="45" applyFont="1" applyBorder="1" applyAlignment="1" applyProtection="1">
      <alignment horizontal="left" vertical="center" wrapText="1"/>
      <protection/>
    </xf>
    <xf numFmtId="0" fontId="0" fillId="0" borderId="13" xfId="0" applyFont="1" applyBorder="1" applyAlignment="1">
      <alignment horizontal="left" vertical="center" wrapText="1"/>
    </xf>
    <xf numFmtId="0" fontId="11" fillId="0" borderId="0" xfId="53" applyFont="1" applyAlignment="1">
      <alignment horizontal="center" vertical="top"/>
      <protection/>
    </xf>
    <xf numFmtId="0" fontId="3" fillId="34" borderId="16" xfId="0" applyFont="1" applyFill="1" applyBorder="1" applyAlignment="1">
      <alignment horizontal="center" vertical="top" wrapText="1"/>
    </xf>
    <xf numFmtId="0" fontId="3" fillId="34" borderId="17" xfId="0" applyFont="1" applyFill="1" applyBorder="1" applyAlignment="1">
      <alignment horizontal="center" vertical="top" wrapText="1"/>
    </xf>
    <xf numFmtId="0" fontId="3" fillId="34" borderId="15" xfId="0" applyFont="1" applyFill="1" applyBorder="1" applyAlignment="1">
      <alignment horizontal="center" vertical="top" wrapText="1"/>
    </xf>
    <xf numFmtId="0" fontId="12" fillId="0" borderId="21" xfId="0" applyFont="1" applyBorder="1" applyAlignment="1">
      <alignment horizontal="center" vertical="center" wrapText="1"/>
    </xf>
    <xf numFmtId="0" fontId="9" fillId="35" borderId="16" xfId="0" applyFont="1" applyFill="1" applyBorder="1" applyAlignment="1">
      <alignment horizontal="center"/>
    </xf>
    <xf numFmtId="0" fontId="9" fillId="35" borderId="17" xfId="0" applyFont="1" applyFill="1" applyBorder="1" applyAlignment="1">
      <alignment horizontal="center"/>
    </xf>
    <xf numFmtId="0" fontId="9" fillId="35" borderId="15" xfId="0" applyFont="1" applyFill="1" applyBorder="1" applyAlignment="1">
      <alignment horizont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0" fontId="5" fillId="36" borderId="19" xfId="0" applyFont="1" applyFill="1" applyBorder="1" applyAlignment="1">
      <alignment horizontal="center" vertical="center"/>
    </xf>
    <xf numFmtId="0" fontId="5" fillId="36" borderId="1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10" xfId="0" applyFont="1" applyFill="1" applyBorder="1" applyAlignment="1">
      <alignment horizontal="center" vertical="center"/>
    </xf>
    <xf numFmtId="0" fontId="61" fillId="33" borderId="16" xfId="0" applyFont="1" applyFill="1" applyBorder="1" applyAlignment="1">
      <alignment horizontal="center" vertical="top" wrapText="1"/>
    </xf>
    <xf numFmtId="0" fontId="61" fillId="33" borderId="17" xfId="0" applyFont="1" applyFill="1" applyBorder="1" applyAlignment="1">
      <alignment horizontal="center" vertical="top" wrapText="1"/>
    </xf>
    <xf numFmtId="0" fontId="61" fillId="33" borderId="15" xfId="0" applyFont="1" applyFill="1" applyBorder="1" applyAlignment="1">
      <alignment horizontal="center" vertical="top" wrapText="1"/>
    </xf>
    <xf numFmtId="0" fontId="62" fillId="0" borderId="16" xfId="0" applyFont="1" applyBorder="1" applyAlignment="1">
      <alignment horizontal="justify" vertical="center" wrapText="1"/>
    </xf>
    <xf numFmtId="0" fontId="62" fillId="0" borderId="17" xfId="0" applyFont="1" applyBorder="1" applyAlignment="1">
      <alignment horizontal="justify" vertical="center" wrapText="1"/>
    </xf>
    <xf numFmtId="0" fontId="62" fillId="0" borderId="15" xfId="0" applyFont="1" applyBorder="1" applyAlignment="1">
      <alignment horizontal="justify"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7" fillId="37" borderId="25" xfId="0" applyFont="1" applyFill="1" applyBorder="1" applyAlignment="1">
      <alignment horizontal="center"/>
    </xf>
    <xf numFmtId="0" fontId="63"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5" xfId="0" applyFont="1" applyBorder="1" applyAlignment="1">
      <alignment horizontal="center" vertical="center" wrapText="1"/>
    </xf>
    <xf numFmtId="0" fontId="61" fillId="0" borderId="26" xfId="0" applyFont="1" applyBorder="1" applyAlignment="1">
      <alignment vertical="center" wrapText="1"/>
    </xf>
    <xf numFmtId="0" fontId="61" fillId="0" borderId="27" xfId="0" applyFont="1" applyBorder="1" applyAlignment="1">
      <alignment vertical="center" wrapText="1"/>
    </xf>
    <xf numFmtId="0" fontId="61" fillId="0" borderId="18" xfId="0" applyFont="1" applyBorder="1" applyAlignment="1">
      <alignment vertical="center" wrapText="1"/>
    </xf>
    <xf numFmtId="0" fontId="61" fillId="0" borderId="28" xfId="0" applyFont="1" applyBorder="1" applyAlignment="1">
      <alignment vertical="center" wrapText="1"/>
    </xf>
    <xf numFmtId="0" fontId="61" fillId="0" borderId="25" xfId="0" applyFont="1" applyBorder="1" applyAlignment="1">
      <alignment vertical="center" wrapText="1"/>
    </xf>
    <xf numFmtId="0" fontId="61" fillId="0" borderId="11" xfId="0" applyFont="1" applyBorder="1" applyAlignment="1">
      <alignment vertical="center" wrapText="1"/>
    </xf>
    <xf numFmtId="0" fontId="61" fillId="0" borderId="26" xfId="0" applyFont="1" applyBorder="1" applyAlignment="1">
      <alignment horizontal="justify" vertical="center" wrapText="1"/>
    </xf>
    <xf numFmtId="0" fontId="61" fillId="0" borderId="27" xfId="0" applyFont="1" applyBorder="1" applyAlignment="1">
      <alignment horizontal="justify" vertical="center" wrapText="1"/>
    </xf>
    <xf numFmtId="0" fontId="61" fillId="0" borderId="18" xfId="0" applyFont="1" applyBorder="1" applyAlignment="1">
      <alignment horizontal="justify" vertical="center" wrapText="1"/>
    </xf>
    <xf numFmtId="0" fontId="61" fillId="0" borderId="28" xfId="0" applyFont="1" applyBorder="1" applyAlignment="1">
      <alignment horizontal="justify" vertical="center" wrapText="1"/>
    </xf>
    <xf numFmtId="0" fontId="61" fillId="0" borderId="25" xfId="0" applyFont="1" applyBorder="1" applyAlignment="1">
      <alignment horizontal="justify" vertical="center" wrapText="1"/>
    </xf>
    <xf numFmtId="0" fontId="61" fillId="0" borderId="11" xfId="0" applyFont="1" applyBorder="1" applyAlignment="1">
      <alignment horizontal="justify" vertical="center" wrapText="1"/>
    </xf>
    <xf numFmtId="0" fontId="59" fillId="0" borderId="26" xfId="0" applyFont="1" applyBorder="1" applyAlignment="1">
      <alignment horizontal="justify" vertical="top" wrapText="1"/>
    </xf>
    <xf numFmtId="0" fontId="59" fillId="0" borderId="27" xfId="0" applyFont="1" applyBorder="1" applyAlignment="1">
      <alignment horizontal="justify" vertical="top" wrapText="1"/>
    </xf>
    <xf numFmtId="0" fontId="59" fillId="0" borderId="18" xfId="0" applyFont="1" applyBorder="1" applyAlignment="1">
      <alignment horizontal="justify" vertical="top" wrapText="1"/>
    </xf>
    <xf numFmtId="0" fontId="59" fillId="0" borderId="28" xfId="0" applyFont="1" applyBorder="1" applyAlignment="1">
      <alignment horizontal="justify" vertical="top" wrapText="1"/>
    </xf>
    <xf numFmtId="0" fontId="59" fillId="0" borderId="25" xfId="0" applyFont="1" applyBorder="1" applyAlignment="1">
      <alignment horizontal="justify" vertical="top" wrapText="1"/>
    </xf>
    <xf numFmtId="0" fontId="59" fillId="0" borderId="11" xfId="0" applyFont="1" applyBorder="1" applyAlignment="1">
      <alignment horizontal="justify" vertical="top" wrapText="1"/>
    </xf>
    <xf numFmtId="0" fontId="62" fillId="0" borderId="26"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29"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30" xfId="0" applyFont="1" applyBorder="1" applyAlignment="1">
      <alignment horizontal="center" vertical="center" wrapText="1"/>
    </xf>
    <xf numFmtId="0" fontId="62" fillId="0" borderId="16" xfId="0" applyFont="1" applyBorder="1" applyAlignment="1">
      <alignment horizontal="center" vertical="top" wrapText="1"/>
    </xf>
    <xf numFmtId="0" fontId="62" fillId="0" borderId="17" xfId="0" applyFont="1" applyBorder="1" applyAlignment="1">
      <alignment horizontal="center" vertical="top" wrapText="1"/>
    </xf>
    <xf numFmtId="0" fontId="62" fillId="0" borderId="15" xfId="0" applyFont="1" applyBorder="1" applyAlignment="1">
      <alignment horizontal="center" vertical="top" wrapText="1"/>
    </xf>
    <xf numFmtId="0" fontId="59" fillId="0" borderId="16" xfId="0" applyFont="1" applyBorder="1" applyAlignment="1">
      <alignment horizontal="justify" vertical="top" wrapText="1"/>
    </xf>
    <xf numFmtId="0" fontId="59" fillId="0" borderId="17" xfId="0" applyFont="1" applyBorder="1" applyAlignment="1">
      <alignment horizontal="justify" vertical="top" wrapText="1"/>
    </xf>
    <xf numFmtId="0" fontId="59" fillId="0" borderId="15" xfId="0" applyFont="1" applyBorder="1" applyAlignment="1">
      <alignment horizontal="justify" vertical="top" wrapText="1"/>
    </xf>
    <xf numFmtId="0" fontId="59" fillId="33" borderId="16" xfId="0" applyFont="1" applyFill="1" applyBorder="1" applyAlignment="1">
      <alignment horizontal="center" vertical="top" wrapText="1"/>
    </xf>
    <xf numFmtId="0" fontId="59" fillId="33" borderId="17" xfId="0" applyFont="1" applyFill="1" applyBorder="1" applyAlignment="1">
      <alignment horizontal="center" vertical="top" wrapText="1"/>
    </xf>
    <xf numFmtId="0" fontId="59" fillId="33" borderId="15" xfId="0" applyFont="1" applyFill="1" applyBorder="1" applyAlignment="1">
      <alignment horizontal="center" vertical="top" wrapText="1"/>
    </xf>
    <xf numFmtId="0" fontId="56" fillId="0" borderId="16" xfId="0" applyFont="1" applyBorder="1" applyAlignment="1">
      <alignment horizontal="center" vertical="top" wrapText="1"/>
    </xf>
    <xf numFmtId="0" fontId="56" fillId="0" borderId="17" xfId="0" applyFont="1" applyBorder="1" applyAlignment="1">
      <alignment horizontal="center" vertical="top" wrapText="1"/>
    </xf>
    <xf numFmtId="0" fontId="56" fillId="0" borderId="15" xfId="0" applyFont="1" applyBorder="1" applyAlignment="1">
      <alignment horizontal="center" vertical="top" wrapText="1"/>
    </xf>
    <xf numFmtId="0" fontId="56" fillId="0" borderId="16" xfId="0" applyFont="1" applyBorder="1" applyAlignment="1">
      <alignment horizontal="right" vertical="top" wrapText="1"/>
    </xf>
    <xf numFmtId="0" fontId="56" fillId="0" borderId="17" xfId="0" applyFont="1" applyBorder="1" applyAlignment="1">
      <alignment horizontal="right" vertical="top" wrapText="1"/>
    </xf>
    <xf numFmtId="0" fontId="62" fillId="0" borderId="28"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11" xfId="0" applyFont="1" applyBorder="1" applyAlignment="1">
      <alignment horizontal="center" vertical="center" wrapText="1"/>
    </xf>
    <xf numFmtId="0" fontId="63" fillId="0" borderId="16" xfId="0" applyFont="1" applyBorder="1" applyAlignment="1">
      <alignment horizontal="center" vertical="top" wrapText="1"/>
    </xf>
    <xf numFmtId="0" fontId="63" fillId="0" borderId="17" xfId="0" applyFont="1" applyBorder="1" applyAlignment="1">
      <alignment horizontal="center" vertical="top" wrapText="1"/>
    </xf>
    <xf numFmtId="0" fontId="63" fillId="0" borderId="15" xfId="0" applyFont="1" applyBorder="1" applyAlignment="1">
      <alignment horizontal="center" vertical="top" wrapText="1"/>
    </xf>
    <xf numFmtId="0" fontId="61" fillId="0" borderId="26" xfId="0" applyFont="1" applyBorder="1" applyAlignment="1">
      <alignment vertical="top" wrapText="1"/>
    </xf>
    <xf numFmtId="0" fontId="61" fillId="0" borderId="27" xfId="0" applyFont="1" applyBorder="1" applyAlignment="1">
      <alignment vertical="top" wrapText="1"/>
    </xf>
    <xf numFmtId="0" fontId="61" fillId="0" borderId="18" xfId="0" applyFont="1" applyBorder="1" applyAlignment="1">
      <alignment vertical="top" wrapText="1"/>
    </xf>
    <xf numFmtId="0" fontId="61" fillId="0" borderId="28" xfId="0" applyFont="1" applyBorder="1" applyAlignment="1">
      <alignment vertical="top" wrapText="1"/>
    </xf>
    <xf numFmtId="0" fontId="61" fillId="0" borderId="25" xfId="0" applyFont="1" applyBorder="1" applyAlignment="1">
      <alignment vertical="top" wrapText="1"/>
    </xf>
    <xf numFmtId="0" fontId="61" fillId="0" borderId="11" xfId="0" applyFont="1" applyBorder="1" applyAlignment="1">
      <alignment vertical="top" wrapText="1"/>
    </xf>
    <xf numFmtId="0" fontId="61" fillId="0" borderId="26" xfId="0" applyFont="1" applyBorder="1" applyAlignment="1">
      <alignment horizontal="justify" vertical="top" wrapText="1"/>
    </xf>
    <xf numFmtId="0" fontId="61" fillId="0" borderId="27" xfId="0" applyFont="1" applyBorder="1" applyAlignment="1">
      <alignment horizontal="justify" vertical="top" wrapText="1"/>
    </xf>
    <xf numFmtId="0" fontId="61" fillId="0" borderId="18" xfId="0" applyFont="1" applyBorder="1" applyAlignment="1">
      <alignment horizontal="justify" vertical="top" wrapText="1"/>
    </xf>
    <xf numFmtId="0" fontId="61" fillId="0" borderId="28" xfId="0" applyFont="1" applyBorder="1" applyAlignment="1">
      <alignment horizontal="justify" vertical="top" wrapText="1"/>
    </xf>
    <xf numFmtId="0" fontId="61" fillId="0" borderId="25" xfId="0" applyFont="1" applyBorder="1" applyAlignment="1">
      <alignment horizontal="justify" vertical="top" wrapText="1"/>
    </xf>
    <xf numFmtId="0" fontId="61" fillId="0" borderId="11" xfId="0" applyFont="1" applyBorder="1" applyAlignment="1">
      <alignment horizontal="justify" vertical="top" wrapText="1"/>
    </xf>
    <xf numFmtId="0" fontId="56" fillId="0" borderId="15" xfId="0" applyFont="1" applyBorder="1" applyAlignment="1">
      <alignment horizontal="right" vertical="top" wrapText="1"/>
    </xf>
    <xf numFmtId="0" fontId="62" fillId="0" borderId="16" xfId="0" applyFont="1" applyBorder="1" applyAlignment="1">
      <alignment horizontal="left" vertical="center" wrapText="1"/>
    </xf>
    <xf numFmtId="0" fontId="62" fillId="0" borderId="17" xfId="0" applyFont="1" applyBorder="1" applyAlignment="1">
      <alignment horizontal="left" vertical="center" wrapText="1"/>
    </xf>
    <xf numFmtId="0" fontId="62" fillId="0" borderId="15" xfId="0" applyFont="1" applyBorder="1" applyAlignment="1">
      <alignment horizontal="left" vertical="center" wrapText="1"/>
    </xf>
    <xf numFmtId="0" fontId="63" fillId="0" borderId="16" xfId="0" applyFont="1" applyFill="1" applyBorder="1" applyAlignment="1">
      <alignment horizontal="center" vertical="top" wrapText="1"/>
    </xf>
    <xf numFmtId="0" fontId="63" fillId="0" borderId="17" xfId="0" applyFont="1" applyFill="1" applyBorder="1" applyAlignment="1">
      <alignment horizontal="center" vertical="top" wrapText="1"/>
    </xf>
    <xf numFmtId="0" fontId="63" fillId="0" borderId="15" xfId="0" applyFont="1" applyFill="1" applyBorder="1" applyAlignment="1">
      <alignment horizontal="center" vertical="top" wrapText="1"/>
    </xf>
    <xf numFmtId="0" fontId="61" fillId="0" borderId="26" xfId="0" applyFont="1" applyFill="1" applyBorder="1" applyAlignment="1">
      <alignment vertical="top" wrapText="1"/>
    </xf>
    <xf numFmtId="0" fontId="61" fillId="0" borderId="27" xfId="0" applyFont="1" applyFill="1" applyBorder="1" applyAlignment="1">
      <alignment vertical="top" wrapText="1"/>
    </xf>
    <xf numFmtId="0" fontId="61" fillId="0" borderId="18" xfId="0" applyFont="1" applyFill="1" applyBorder="1" applyAlignment="1">
      <alignment vertical="top" wrapText="1"/>
    </xf>
    <xf numFmtId="0" fontId="61" fillId="0" borderId="28" xfId="0" applyFont="1" applyFill="1" applyBorder="1" applyAlignment="1">
      <alignment vertical="top" wrapText="1"/>
    </xf>
    <xf numFmtId="0" fontId="61" fillId="0" borderId="25" xfId="0" applyFont="1" applyFill="1" applyBorder="1" applyAlignment="1">
      <alignment vertical="top" wrapText="1"/>
    </xf>
    <xf numFmtId="0" fontId="61" fillId="0" borderId="11" xfId="0" applyFont="1" applyFill="1" applyBorder="1" applyAlignment="1">
      <alignment vertical="top" wrapText="1"/>
    </xf>
    <xf numFmtId="0" fontId="62" fillId="0" borderId="26" xfId="0" applyFont="1" applyBorder="1" applyAlignment="1">
      <alignment horizontal="left" vertical="top" wrapText="1"/>
    </xf>
    <xf numFmtId="0" fontId="62" fillId="0" borderId="27" xfId="0" applyFont="1" applyBorder="1" applyAlignment="1">
      <alignment horizontal="left" vertical="top" wrapText="1"/>
    </xf>
    <xf numFmtId="0" fontId="62" fillId="0" borderId="18" xfId="0" applyFont="1" applyBorder="1" applyAlignment="1">
      <alignment horizontal="left" vertical="top" wrapText="1"/>
    </xf>
    <xf numFmtId="0" fontId="62" fillId="0" borderId="28" xfId="0" applyFont="1" applyBorder="1" applyAlignment="1">
      <alignment horizontal="left" vertical="top" wrapText="1"/>
    </xf>
    <xf numFmtId="0" fontId="62" fillId="0" borderId="25" xfId="0" applyFont="1" applyBorder="1" applyAlignment="1">
      <alignment horizontal="left" vertical="top" wrapText="1"/>
    </xf>
    <xf numFmtId="0" fontId="62" fillId="0" borderId="11" xfId="0" applyFont="1" applyBorder="1" applyAlignment="1">
      <alignment horizontal="left" vertical="top" wrapText="1"/>
    </xf>
    <xf numFmtId="0" fontId="62" fillId="0" borderId="16" xfId="0" applyFont="1" applyBorder="1" applyAlignment="1">
      <alignment horizontal="justify" vertical="top" wrapText="1"/>
    </xf>
    <xf numFmtId="0" fontId="0" fillId="0" borderId="17" xfId="0" applyBorder="1" applyAlignment="1">
      <alignment/>
    </xf>
    <xf numFmtId="0" fontId="0" fillId="0" borderId="15" xfId="0" applyBorder="1" applyAlignment="1">
      <alignment/>
    </xf>
    <xf numFmtId="0" fontId="62" fillId="0" borderId="26" xfId="0" applyFont="1" applyBorder="1" applyAlignment="1">
      <alignment horizontal="left" vertical="center" wrapText="1"/>
    </xf>
    <xf numFmtId="0" fontId="62" fillId="0" borderId="27" xfId="0" applyFont="1" applyBorder="1" applyAlignment="1">
      <alignment horizontal="left" vertical="center" wrapText="1"/>
    </xf>
    <xf numFmtId="0" fontId="62" fillId="0" borderId="18" xfId="0" applyFont="1" applyBorder="1" applyAlignment="1">
      <alignment horizontal="left" vertical="center" wrapText="1"/>
    </xf>
    <xf numFmtId="0" fontId="62" fillId="0" borderId="29" xfId="0" applyFont="1" applyBorder="1" applyAlignment="1">
      <alignment horizontal="left" vertical="center" wrapText="1"/>
    </xf>
    <xf numFmtId="0" fontId="62" fillId="0" borderId="0" xfId="0" applyFont="1" applyBorder="1" applyAlignment="1">
      <alignment horizontal="left" vertical="center" wrapText="1"/>
    </xf>
    <xf numFmtId="0" fontId="62" fillId="0" borderId="30" xfId="0" applyFont="1" applyBorder="1" applyAlignment="1">
      <alignment horizontal="left" vertical="center" wrapText="1"/>
    </xf>
    <xf numFmtId="0" fontId="5" fillId="38" borderId="0" xfId="53" applyFont="1" applyFill="1" applyAlignment="1">
      <alignment horizontal="center"/>
      <protection/>
    </xf>
    <xf numFmtId="0" fontId="5" fillId="35" borderId="0" xfId="0" applyFont="1" applyFill="1" applyAlignment="1">
      <alignment horizontal="center"/>
    </xf>
    <xf numFmtId="0" fontId="4" fillId="33" borderId="12"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19050</xdr:rowOff>
    </xdr:from>
    <xdr:to>
      <xdr:col>16</xdr:col>
      <xdr:colOff>619125</xdr:colOff>
      <xdr:row>39</xdr:row>
      <xdr:rowOff>19050</xdr:rowOff>
    </xdr:to>
    <xdr:pic>
      <xdr:nvPicPr>
        <xdr:cNvPr id="1" name="Picture 2"/>
        <xdr:cNvPicPr preferRelativeResize="1">
          <a:picLocks noChangeAspect="1"/>
        </xdr:cNvPicPr>
      </xdr:nvPicPr>
      <xdr:blipFill>
        <a:blip r:embed="rId1"/>
        <a:stretch>
          <a:fillRect/>
        </a:stretch>
      </xdr:blipFill>
      <xdr:spPr>
        <a:xfrm>
          <a:off x="0" y="542925"/>
          <a:ext cx="12811125" cy="5829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21"/>
  <sheetViews>
    <sheetView tabSelected="1" zoomScalePageLayoutView="0" workbookViewId="0" topLeftCell="A1">
      <selection activeCell="D16" sqref="D16"/>
    </sheetView>
  </sheetViews>
  <sheetFormatPr defaultColWidth="11.421875" defaultRowHeight="12.75"/>
  <cols>
    <col min="1" max="1" width="35.140625" style="0" customWidth="1"/>
    <col min="2" max="2" width="58.57421875" style="0" customWidth="1"/>
    <col min="3" max="3" width="32.421875" style="0" customWidth="1"/>
    <col min="4" max="4" width="30.00390625" style="0" customWidth="1"/>
  </cols>
  <sheetData>
    <row r="1" spans="1:3" ht="15.75" thickBot="1">
      <c r="A1" s="39" t="s">
        <v>6</v>
      </c>
      <c r="B1" s="40"/>
      <c r="C1" s="41"/>
    </row>
    <row r="2" ht="7.5" customHeight="1"/>
    <row r="3" spans="1:4" ht="53.25" customHeight="1">
      <c r="A3" s="38" t="s">
        <v>165</v>
      </c>
      <c r="B3" s="38"/>
      <c r="C3" s="38"/>
      <c r="D3" s="9" t="s">
        <v>167</v>
      </c>
    </row>
    <row r="4" ht="13.5" thickBot="1"/>
    <row r="5" spans="1:3" ht="15.75" customHeight="1">
      <c r="A5" s="42" t="s">
        <v>14</v>
      </c>
      <c r="B5" s="43"/>
      <c r="C5" s="46" t="s">
        <v>163</v>
      </c>
    </row>
    <row r="6" spans="1:3" ht="13.5" thickBot="1">
      <c r="A6" s="44"/>
      <c r="B6" s="45"/>
      <c r="C6" s="47"/>
    </row>
    <row r="7" spans="1:3" ht="15" thickBot="1">
      <c r="A7" s="32" t="s">
        <v>168</v>
      </c>
      <c r="B7" s="33" t="s">
        <v>169</v>
      </c>
      <c r="C7" s="6"/>
    </row>
    <row r="8" spans="1:3" ht="15" thickBot="1">
      <c r="A8" s="29" t="str">
        <f>+Proyecto1!_Toc386471447</f>
        <v>Proyecto 1: Corto-mediano plazo</v>
      </c>
      <c r="B8" s="6" t="str">
        <f>+Proyecto1!A2</f>
        <v>Gestión de la organización de seguridad, políticas y cumplimiento</v>
      </c>
      <c r="C8" s="27">
        <f>+Proyecto1!F25</f>
        <v>20000</v>
      </c>
    </row>
    <row r="9" spans="1:3" ht="15" thickBot="1">
      <c r="A9" s="29" t="str">
        <f>+Proyecto2!_Toc386471447</f>
        <v>Proyecto 2: Mediano plazo</v>
      </c>
      <c r="B9" s="6" t="str">
        <f>+Proyecto2!A2</f>
        <v>Segurida física, ambiental y de los recursos humanos.</v>
      </c>
      <c r="C9" s="27">
        <f>+Proyecto2!F21</f>
        <v>30000</v>
      </c>
    </row>
    <row r="10" spans="1:3" ht="15" thickBot="1">
      <c r="A10" s="29" t="str">
        <f>+Proyecto3!_Toc386471447</f>
        <v>Proyecto 3: Mediano-largo plazo</v>
      </c>
      <c r="B10" s="6" t="str">
        <f>+Proyecto3!A2</f>
        <v>Controles asociados a las Comunicaciones y operaciones</v>
      </c>
      <c r="C10" s="27">
        <f>+Proyecto3!F25</f>
        <v>3100</v>
      </c>
    </row>
    <row r="11" spans="1:3" ht="15" thickBot="1">
      <c r="A11" s="29" t="str">
        <f>+Proyecto4!_Toc386471447</f>
        <v>Proyecto 4: Corto-mediano plazo</v>
      </c>
      <c r="B11" s="6" t="str">
        <f>+Proyecto4!A2</f>
        <v>Clasificación y gestión de activos y Control de acceso</v>
      </c>
      <c r="C11" s="27">
        <f>+Proyecto4!F22</f>
        <v>51000</v>
      </c>
    </row>
    <row r="12" spans="1:3" ht="15" thickBot="1">
      <c r="A12" s="29" t="str">
        <f>+Proyecto5!_Toc386471447</f>
        <v>Proyecto 5: Corto mediano - plazo</v>
      </c>
      <c r="B12" s="6" t="str">
        <f>+Proyecto5!A2</f>
        <v>Control sobre aplicaciones y desarrollo de software en general</v>
      </c>
      <c r="C12" s="27">
        <f>+Proyecto5!F21</f>
        <v>11000</v>
      </c>
    </row>
    <row r="13" spans="1:3" ht="15" thickBot="1">
      <c r="A13" s="30" t="str">
        <f>+'Proyecto 6'!_Toc386471447</f>
        <v>Proyecto 6: Largo plazo</v>
      </c>
      <c r="B13" s="7" t="str">
        <f>'Proyecto 6'!A2</f>
        <v>Continuidad del negocio e incidentes de seguridad</v>
      </c>
      <c r="C13" s="27">
        <f>+'Proyecto 6'!F22</f>
        <v>20000</v>
      </c>
    </row>
    <row r="14" spans="1:3" ht="13.5" thickBot="1">
      <c r="A14" s="9"/>
      <c r="B14" s="31" t="s">
        <v>164</v>
      </c>
      <c r="C14" s="28">
        <f>+SUM(C8:C13)</f>
        <v>135100</v>
      </c>
    </row>
    <row r="15" ht="13.5" thickBot="1"/>
    <row r="16" spans="1:3" ht="21" thickBot="1">
      <c r="A16" s="35" t="s">
        <v>7</v>
      </c>
      <c r="B16" s="36"/>
      <c r="C16" s="37"/>
    </row>
    <row r="17" spans="1:4" ht="15.75" thickBot="1">
      <c r="A17" s="1" t="s">
        <v>8</v>
      </c>
      <c r="B17" s="2" t="s">
        <v>9</v>
      </c>
      <c r="C17" s="2" t="s">
        <v>10</v>
      </c>
      <c r="D17" s="146" t="s">
        <v>171</v>
      </c>
    </row>
    <row r="18" spans="1:4" ht="15.75" thickBot="1">
      <c r="A18" s="3" t="s">
        <v>11</v>
      </c>
      <c r="B18" s="4" t="s">
        <v>12</v>
      </c>
      <c r="C18" s="4" t="s">
        <v>13</v>
      </c>
      <c r="D18" s="4" t="s">
        <v>172</v>
      </c>
    </row>
    <row r="19" spans="1:4" ht="15.75" thickBot="1">
      <c r="A19" s="3" t="s">
        <v>170</v>
      </c>
      <c r="B19" s="4" t="s">
        <v>12</v>
      </c>
      <c r="C19" s="4"/>
      <c r="D19" s="4" t="s">
        <v>173</v>
      </c>
    </row>
    <row r="21" ht="12.75">
      <c r="A21" t="s">
        <v>167</v>
      </c>
    </row>
  </sheetData>
  <sheetProtection/>
  <mergeCells count="5">
    <mergeCell ref="A16:C16"/>
    <mergeCell ref="A3:C3"/>
    <mergeCell ref="A1:C1"/>
    <mergeCell ref="A5:B6"/>
    <mergeCell ref="C5:C6"/>
  </mergeCells>
  <hyperlinks>
    <hyperlink ref="A8" location="Proyecto1!A1" display="Proyecto1!A1"/>
    <hyperlink ref="A9" location="Proyecto2!A1" display="Proyecto2!A1"/>
    <hyperlink ref="A10" location="Proyecto3!A1" display="Proyecto3!A1"/>
    <hyperlink ref="A11" location="Proyecto4!A1" display="Proyecto4!A1"/>
    <hyperlink ref="A12" location="Proyecto5!A1" display="Proyecto5!A1"/>
    <hyperlink ref="A13" location="'Proyecto 6'!A1" display="'Proyecto 6'!A1"/>
    <hyperlink ref="A7" location="'Diagrama Grant general'!A1" display="Cronogram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21">
      <selection activeCell="A1" sqref="A1:F1"/>
    </sheetView>
  </sheetViews>
  <sheetFormatPr defaultColWidth="11.421875" defaultRowHeight="12.75"/>
  <cols>
    <col min="1" max="1" width="38.57421875" style="0" customWidth="1"/>
    <col min="2" max="2" width="14.7109375" style="0" customWidth="1"/>
    <col min="3" max="3" width="6.00390625" style="0" customWidth="1"/>
    <col min="4" max="4" width="5.140625" style="0" customWidth="1"/>
    <col min="5" max="5" width="20.00390625" style="0" customWidth="1"/>
    <col min="6" max="6" width="50.421875" style="0" customWidth="1"/>
  </cols>
  <sheetData>
    <row r="1" spans="1:6" ht="24" thickBot="1">
      <c r="A1" s="56" t="s">
        <v>18</v>
      </c>
      <c r="B1" s="56"/>
      <c r="C1" s="56"/>
      <c r="D1" s="56"/>
      <c r="E1" s="56"/>
      <c r="F1" s="56"/>
    </row>
    <row r="2" spans="1:6" ht="35.25" customHeight="1" thickBot="1">
      <c r="A2" s="57" t="s">
        <v>19</v>
      </c>
      <c r="B2" s="58"/>
      <c r="C2" s="58"/>
      <c r="D2" s="58"/>
      <c r="E2" s="58"/>
      <c r="F2" s="59"/>
    </row>
    <row r="3" spans="1:6" ht="12.75">
      <c r="A3" s="60" t="s">
        <v>31</v>
      </c>
      <c r="B3" s="61"/>
      <c r="C3" s="61"/>
      <c r="D3" s="61"/>
      <c r="E3" s="61"/>
      <c r="F3" s="62"/>
    </row>
    <row r="4" spans="1:6" ht="42" customHeight="1" thickBot="1">
      <c r="A4" s="63"/>
      <c r="B4" s="64"/>
      <c r="C4" s="64"/>
      <c r="D4" s="64"/>
      <c r="E4" s="64"/>
      <c r="F4" s="65"/>
    </row>
    <row r="5" spans="1:6" ht="12.75">
      <c r="A5" s="66" t="s">
        <v>32</v>
      </c>
      <c r="B5" s="67"/>
      <c r="C5" s="67"/>
      <c r="D5" s="67"/>
      <c r="E5" s="67"/>
      <c r="F5" s="68"/>
    </row>
    <row r="6" spans="1:6" ht="42" customHeight="1" thickBot="1">
      <c r="A6" s="69"/>
      <c r="B6" s="70"/>
      <c r="C6" s="70"/>
      <c r="D6" s="70"/>
      <c r="E6" s="70"/>
      <c r="F6" s="71"/>
    </row>
    <row r="7" spans="1:6" ht="13.5" thickBot="1">
      <c r="A7" s="48" t="s">
        <v>0</v>
      </c>
      <c r="B7" s="49"/>
      <c r="C7" s="49"/>
      <c r="D7" s="49"/>
      <c r="E7" s="49"/>
      <c r="F7" s="50"/>
    </row>
    <row r="8" spans="1:6" ht="25.5" customHeight="1" thickBot="1">
      <c r="A8" s="48" t="s">
        <v>17</v>
      </c>
      <c r="B8" s="49"/>
      <c r="C8" s="50"/>
      <c r="D8" s="48" t="s">
        <v>1</v>
      </c>
      <c r="E8" s="49"/>
      <c r="F8" s="50"/>
    </row>
    <row r="9" spans="1:6" ht="56.25" customHeight="1" thickBot="1">
      <c r="A9" s="78" t="s">
        <v>40</v>
      </c>
      <c r="B9" s="79"/>
      <c r="C9" s="80"/>
      <c r="D9" s="51" t="s">
        <v>20</v>
      </c>
      <c r="E9" s="52"/>
      <c r="F9" s="53"/>
    </row>
    <row r="10" spans="1:6" ht="57" customHeight="1" thickBot="1">
      <c r="A10" s="81"/>
      <c r="B10" s="82"/>
      <c r="C10" s="83"/>
      <c r="D10" s="51" t="s">
        <v>21</v>
      </c>
      <c r="E10" s="52"/>
      <c r="F10" s="53"/>
    </row>
    <row r="11" spans="1:6" ht="57.75" customHeight="1" thickBot="1">
      <c r="A11" s="81"/>
      <c r="B11" s="82"/>
      <c r="C11" s="83"/>
      <c r="D11" s="51" t="s">
        <v>22</v>
      </c>
      <c r="E11" s="52"/>
      <c r="F11" s="53"/>
    </row>
    <row r="12" spans="1:6" ht="13.5" thickBot="1">
      <c r="A12" s="48" t="s">
        <v>2</v>
      </c>
      <c r="B12" s="49"/>
      <c r="C12" s="49"/>
      <c r="D12" s="49"/>
      <c r="E12" s="49"/>
      <c r="F12" s="50"/>
    </row>
    <row r="13" spans="1:6" ht="13.5" thickBot="1">
      <c r="A13" s="48" t="s">
        <v>3</v>
      </c>
      <c r="B13" s="49"/>
      <c r="C13" s="49"/>
      <c r="D13" s="50"/>
      <c r="E13" s="48" t="s">
        <v>4</v>
      </c>
      <c r="F13" s="50"/>
    </row>
    <row r="14" spans="1:6" ht="26.25" customHeight="1" thickBot="1">
      <c r="A14" s="84" t="s">
        <v>54</v>
      </c>
      <c r="B14" s="85"/>
      <c r="C14" s="85"/>
      <c r="D14" s="86"/>
      <c r="E14" s="54" t="s">
        <v>65</v>
      </c>
      <c r="F14" s="55"/>
    </row>
    <row r="15" spans="1:6" ht="26.25" customHeight="1" thickBot="1">
      <c r="A15" s="84" t="s">
        <v>55</v>
      </c>
      <c r="B15" s="85"/>
      <c r="C15" s="85"/>
      <c r="D15" s="86"/>
      <c r="E15" s="54" t="s">
        <v>65</v>
      </c>
      <c r="F15" s="55"/>
    </row>
    <row r="16" spans="1:6" ht="26.25" customHeight="1" thickBot="1">
      <c r="A16" s="84" t="s">
        <v>56</v>
      </c>
      <c r="B16" s="85"/>
      <c r="C16" s="85"/>
      <c r="D16" s="86"/>
      <c r="E16" s="54" t="s">
        <v>65</v>
      </c>
      <c r="F16" s="55"/>
    </row>
    <row r="17" spans="1:6" ht="13.5" thickBot="1">
      <c r="A17" s="84" t="s">
        <v>64</v>
      </c>
      <c r="B17" s="85"/>
      <c r="C17" s="85"/>
      <c r="D17" s="86"/>
      <c r="E17" s="54" t="s">
        <v>139</v>
      </c>
      <c r="F17" s="55"/>
    </row>
    <row r="18" spans="1:6" ht="39" customHeight="1" thickBot="1">
      <c r="A18" s="84" t="s">
        <v>57</v>
      </c>
      <c r="B18" s="85"/>
      <c r="C18" s="85"/>
      <c r="D18" s="86"/>
      <c r="E18" s="54" t="s">
        <v>65</v>
      </c>
      <c r="F18" s="55"/>
    </row>
    <row r="19" spans="1:6" ht="26.25" customHeight="1" thickBot="1">
      <c r="A19" s="84" t="s">
        <v>19</v>
      </c>
      <c r="B19" s="85"/>
      <c r="C19" s="85"/>
      <c r="D19" s="86"/>
      <c r="E19" s="54" t="s">
        <v>70</v>
      </c>
      <c r="F19" s="55"/>
    </row>
    <row r="20" spans="1:6" ht="13.5" thickBot="1">
      <c r="A20" s="84" t="s">
        <v>138</v>
      </c>
      <c r="B20" s="85"/>
      <c r="C20" s="85"/>
      <c r="D20" s="86"/>
      <c r="E20" s="54" t="s">
        <v>139</v>
      </c>
      <c r="F20" s="55"/>
    </row>
    <row r="21" spans="1:6" ht="15" thickBot="1">
      <c r="A21" s="90" t="s">
        <v>5</v>
      </c>
      <c r="B21" s="91"/>
      <c r="C21" s="91"/>
      <c r="D21" s="91"/>
      <c r="E21" s="92"/>
      <c r="F21" s="20" t="s">
        <v>153</v>
      </c>
    </row>
    <row r="22" spans="1:6" ht="15" thickBot="1">
      <c r="A22" s="93" t="s">
        <v>58</v>
      </c>
      <c r="B22" s="94"/>
      <c r="C22" s="94"/>
      <c r="D22" s="94"/>
      <c r="E22" s="95"/>
      <c r="F22" s="8" t="s">
        <v>155</v>
      </c>
    </row>
    <row r="23" spans="1:6" ht="15" customHeight="1" thickBot="1">
      <c r="A23" s="93" t="s">
        <v>151</v>
      </c>
      <c r="B23" s="94"/>
      <c r="C23" s="94"/>
      <c r="D23" s="94"/>
      <c r="E23" s="95"/>
      <c r="F23" s="21">
        <v>20000</v>
      </c>
    </row>
    <row r="24" spans="1:6" ht="15" customHeight="1" thickBot="1">
      <c r="A24" s="93" t="s">
        <v>59</v>
      </c>
      <c r="B24" s="94"/>
      <c r="C24" s="94"/>
      <c r="D24" s="94"/>
      <c r="E24" s="95"/>
      <c r="F24" s="8" t="s">
        <v>155</v>
      </c>
    </row>
    <row r="25" spans="1:6" ht="15" thickBot="1">
      <c r="A25" s="96" t="s">
        <v>154</v>
      </c>
      <c r="B25" s="97"/>
      <c r="C25" s="97"/>
      <c r="D25" s="97"/>
      <c r="E25" s="97"/>
      <c r="F25" s="21">
        <f>+F23</f>
        <v>20000</v>
      </c>
    </row>
    <row r="26" spans="1:6" ht="12.75">
      <c r="A26" s="72" t="s">
        <v>63</v>
      </c>
      <c r="B26" s="73"/>
      <c r="C26" s="73"/>
      <c r="D26" s="73"/>
      <c r="E26" s="73"/>
      <c r="F26" s="74"/>
    </row>
    <row r="27" spans="1:6" ht="30" customHeight="1" thickBot="1">
      <c r="A27" s="75"/>
      <c r="B27" s="76"/>
      <c r="C27" s="76"/>
      <c r="D27" s="76"/>
      <c r="E27" s="76"/>
      <c r="F27" s="77"/>
    </row>
    <row r="28" spans="1:6" ht="12.75">
      <c r="A28" s="72" t="s">
        <v>62</v>
      </c>
      <c r="B28" s="73"/>
      <c r="C28" s="73"/>
      <c r="D28" s="73"/>
      <c r="E28" s="73"/>
      <c r="F28" s="74"/>
    </row>
    <row r="29" spans="1:6" ht="29.25" customHeight="1" thickBot="1">
      <c r="A29" s="75"/>
      <c r="B29" s="76"/>
      <c r="C29" s="76"/>
      <c r="D29" s="76"/>
      <c r="E29" s="76"/>
      <c r="F29" s="77"/>
    </row>
    <row r="30" spans="1:6" ht="27.75" customHeight="1">
      <c r="A30" s="72" t="s">
        <v>61</v>
      </c>
      <c r="B30" s="73"/>
      <c r="C30" s="73"/>
      <c r="D30" s="73"/>
      <c r="E30" s="73"/>
      <c r="F30" s="74"/>
    </row>
    <row r="31" spans="1:6" ht="46.5" customHeight="1" thickBot="1">
      <c r="A31" s="75"/>
      <c r="B31" s="76"/>
      <c r="C31" s="76"/>
      <c r="D31" s="76"/>
      <c r="E31" s="76"/>
      <c r="F31" s="77"/>
    </row>
    <row r="32" spans="1:6" ht="25.5" customHeight="1">
      <c r="A32" s="72" t="s">
        <v>60</v>
      </c>
      <c r="B32" s="73"/>
      <c r="C32" s="73"/>
      <c r="D32" s="73"/>
      <c r="E32" s="73"/>
      <c r="F32" s="74"/>
    </row>
    <row r="33" spans="1:6" ht="26.25" customHeight="1" thickBot="1">
      <c r="A33" s="75"/>
      <c r="B33" s="76"/>
      <c r="C33" s="76"/>
      <c r="D33" s="76"/>
      <c r="E33" s="76"/>
      <c r="F33" s="77"/>
    </row>
    <row r="34" spans="1:6" ht="78" customHeight="1" thickBot="1">
      <c r="A34" s="87" t="s">
        <v>78</v>
      </c>
      <c r="B34" s="88"/>
      <c r="C34" s="88"/>
      <c r="D34" s="88"/>
      <c r="E34" s="88"/>
      <c r="F34" s="89"/>
    </row>
  </sheetData>
  <sheetProtection/>
  <mergeCells count="38">
    <mergeCell ref="A30:F31"/>
    <mergeCell ref="A32:F33"/>
    <mergeCell ref="A34:F34"/>
    <mergeCell ref="A21:E21"/>
    <mergeCell ref="A22:E22"/>
    <mergeCell ref="A23:E23"/>
    <mergeCell ref="A24:E24"/>
    <mergeCell ref="A25:E25"/>
    <mergeCell ref="A19:D19"/>
    <mergeCell ref="A26:F27"/>
    <mergeCell ref="A14:D14"/>
    <mergeCell ref="A15:D15"/>
    <mergeCell ref="A16:D16"/>
    <mergeCell ref="A17:D17"/>
    <mergeCell ref="A18:D18"/>
    <mergeCell ref="A20:D20"/>
    <mergeCell ref="E19:F19"/>
    <mergeCell ref="E20:F20"/>
    <mergeCell ref="A8:C8"/>
    <mergeCell ref="A28:F29"/>
    <mergeCell ref="E15:F15"/>
    <mergeCell ref="E16:F16"/>
    <mergeCell ref="E17:F17"/>
    <mergeCell ref="E18:F18"/>
    <mergeCell ref="D10:F10"/>
    <mergeCell ref="D11:F11"/>
    <mergeCell ref="A9:C11"/>
    <mergeCell ref="A12:F12"/>
    <mergeCell ref="D8:F8"/>
    <mergeCell ref="E13:F13"/>
    <mergeCell ref="D9:F9"/>
    <mergeCell ref="E14:F14"/>
    <mergeCell ref="A13:D13"/>
    <mergeCell ref="A1:F1"/>
    <mergeCell ref="A2:F2"/>
    <mergeCell ref="A3:F4"/>
    <mergeCell ref="A5:F6"/>
    <mergeCell ref="A7:F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11">
      <selection activeCell="E16" sqref="E16:F16"/>
    </sheetView>
  </sheetViews>
  <sheetFormatPr defaultColWidth="11.421875" defaultRowHeight="12.75"/>
  <cols>
    <col min="1" max="1" width="39.8515625" style="0" customWidth="1"/>
    <col min="2" max="2" width="6.00390625" style="0" customWidth="1"/>
    <col min="3" max="3" width="13.7109375" style="0" customWidth="1"/>
    <col min="4" max="4" width="7.00390625" style="0" customWidth="1"/>
    <col min="5" max="5" width="20.00390625" style="0" customWidth="1"/>
    <col min="6" max="6" width="39.7109375" style="0" customWidth="1"/>
    <col min="7" max="7" width="8.57421875" style="0" customWidth="1"/>
    <col min="8" max="8" width="9.28125" style="0" customWidth="1"/>
  </cols>
  <sheetData>
    <row r="1" spans="1:6" ht="24" thickBot="1">
      <c r="A1" s="56" t="s">
        <v>24</v>
      </c>
      <c r="B1" s="56"/>
      <c r="C1" s="56"/>
      <c r="D1" s="56"/>
      <c r="E1" s="56"/>
      <c r="F1" s="56"/>
    </row>
    <row r="2" spans="1:6" ht="35.25" customHeight="1" thickBot="1">
      <c r="A2" s="101" t="s">
        <v>23</v>
      </c>
      <c r="B2" s="102"/>
      <c r="C2" s="102"/>
      <c r="D2" s="102"/>
      <c r="E2" s="102"/>
      <c r="F2" s="103"/>
    </row>
    <row r="3" spans="1:6" ht="32.25" customHeight="1">
      <c r="A3" s="104" t="s">
        <v>29</v>
      </c>
      <c r="B3" s="105"/>
      <c r="C3" s="105"/>
      <c r="D3" s="105"/>
      <c r="E3" s="105"/>
      <c r="F3" s="106"/>
    </row>
    <row r="4" spans="1:6" ht="54.75" customHeight="1" thickBot="1">
      <c r="A4" s="107"/>
      <c r="B4" s="108"/>
      <c r="C4" s="108"/>
      <c r="D4" s="108"/>
      <c r="E4" s="108"/>
      <c r="F4" s="109"/>
    </row>
    <row r="5" spans="1:6" ht="21" customHeight="1">
      <c r="A5" s="110" t="s">
        <v>30</v>
      </c>
      <c r="B5" s="111"/>
      <c r="C5" s="111"/>
      <c r="D5" s="111"/>
      <c r="E5" s="111"/>
      <c r="F5" s="112"/>
    </row>
    <row r="6" spans="1:6" ht="42" customHeight="1" thickBot="1">
      <c r="A6" s="113"/>
      <c r="B6" s="114"/>
      <c r="C6" s="114"/>
      <c r="D6" s="114"/>
      <c r="E6" s="114"/>
      <c r="F6" s="115"/>
    </row>
    <row r="7" spans="1:6" ht="13.5" thickBot="1">
      <c r="A7" s="48" t="s">
        <v>0</v>
      </c>
      <c r="B7" s="49"/>
      <c r="C7" s="49"/>
      <c r="D7" s="49"/>
      <c r="E7" s="49"/>
      <c r="F7" s="50"/>
    </row>
    <row r="8" spans="1:6" ht="25.5" customHeight="1" thickBot="1">
      <c r="A8" s="48" t="s">
        <v>17</v>
      </c>
      <c r="B8" s="49"/>
      <c r="C8" s="50"/>
      <c r="D8" s="48" t="s">
        <v>1</v>
      </c>
      <c r="E8" s="49"/>
      <c r="F8" s="50"/>
    </row>
    <row r="9" spans="1:6" ht="106.5" customHeight="1" thickBot="1">
      <c r="A9" s="78" t="s">
        <v>51</v>
      </c>
      <c r="B9" s="79"/>
      <c r="C9" s="80"/>
      <c r="D9" s="51" t="s">
        <v>25</v>
      </c>
      <c r="E9" s="52"/>
      <c r="F9" s="53"/>
    </row>
    <row r="10" spans="1:6" ht="60" customHeight="1" thickBot="1">
      <c r="A10" s="98"/>
      <c r="B10" s="99"/>
      <c r="C10" s="100"/>
      <c r="D10" s="51" t="s">
        <v>26</v>
      </c>
      <c r="E10" s="52"/>
      <c r="F10" s="53"/>
    </row>
    <row r="11" spans="1:6" ht="13.5" thickBot="1">
      <c r="A11" s="48" t="s">
        <v>2</v>
      </c>
      <c r="B11" s="49"/>
      <c r="C11" s="49"/>
      <c r="D11" s="49"/>
      <c r="E11" s="49"/>
      <c r="F11" s="50"/>
    </row>
    <row r="12" spans="1:6" ht="13.5" thickBot="1">
      <c r="A12" s="48" t="s">
        <v>3</v>
      </c>
      <c r="B12" s="49"/>
      <c r="C12" s="49"/>
      <c r="D12" s="50"/>
      <c r="E12" s="48" t="s">
        <v>4</v>
      </c>
      <c r="F12" s="50"/>
    </row>
    <row r="13" spans="1:6" ht="39" customHeight="1" thickBot="1">
      <c r="A13" s="84" t="s">
        <v>67</v>
      </c>
      <c r="B13" s="85"/>
      <c r="C13" s="85"/>
      <c r="D13" s="86"/>
      <c r="E13" s="54" t="s">
        <v>65</v>
      </c>
      <c r="F13" s="55"/>
    </row>
    <row r="14" spans="1:6" ht="26.25" customHeight="1" thickBot="1">
      <c r="A14" s="84" t="s">
        <v>68</v>
      </c>
      <c r="B14" s="85"/>
      <c r="C14" s="85"/>
      <c r="D14" s="86"/>
      <c r="E14" s="84" t="s">
        <v>73</v>
      </c>
      <c r="F14" s="86"/>
    </row>
    <row r="15" spans="1:6" ht="39" customHeight="1" thickBot="1">
      <c r="A15" s="84" t="s">
        <v>69</v>
      </c>
      <c r="B15" s="85"/>
      <c r="C15" s="85"/>
      <c r="D15" s="86"/>
      <c r="E15" s="84" t="s">
        <v>73</v>
      </c>
      <c r="F15" s="86"/>
    </row>
    <row r="16" spans="1:6" ht="26.25" customHeight="1" thickBot="1">
      <c r="A16" s="84" t="s">
        <v>66</v>
      </c>
      <c r="B16" s="85"/>
      <c r="C16" s="85"/>
      <c r="D16" s="86"/>
      <c r="E16" s="84" t="s">
        <v>73</v>
      </c>
      <c r="F16" s="86"/>
    </row>
    <row r="17" spans="1:6" ht="15" thickBot="1">
      <c r="A17" s="18" t="s">
        <v>5</v>
      </c>
      <c r="B17" s="19"/>
      <c r="C17" s="19"/>
      <c r="D17" s="19"/>
      <c r="E17" s="19"/>
      <c r="F17" s="20" t="s">
        <v>153</v>
      </c>
    </row>
    <row r="18" spans="1:6" ht="15" thickBot="1">
      <c r="A18" s="93" t="s">
        <v>71</v>
      </c>
      <c r="B18" s="94"/>
      <c r="C18" s="94"/>
      <c r="D18" s="94"/>
      <c r="E18" s="95"/>
      <c r="F18" s="8" t="s">
        <v>155</v>
      </c>
    </row>
    <row r="19" spans="1:6" ht="15" customHeight="1" thickBot="1">
      <c r="A19" s="93" t="s">
        <v>72</v>
      </c>
      <c r="B19" s="94"/>
      <c r="C19" s="94"/>
      <c r="D19" s="94"/>
      <c r="E19" s="95"/>
      <c r="F19" s="21">
        <v>30000</v>
      </c>
    </row>
    <row r="20" spans="1:6" ht="15" customHeight="1" thickBot="1">
      <c r="A20" s="93" t="s">
        <v>152</v>
      </c>
      <c r="B20" s="94"/>
      <c r="C20" s="94"/>
      <c r="D20" s="94"/>
      <c r="E20" s="95"/>
      <c r="F20" s="8" t="s">
        <v>156</v>
      </c>
    </row>
    <row r="21" spans="1:6" ht="15" customHeight="1" thickBot="1">
      <c r="A21" s="96" t="s">
        <v>157</v>
      </c>
      <c r="B21" s="97"/>
      <c r="C21" s="97"/>
      <c r="D21" s="97"/>
      <c r="E21" s="116"/>
      <c r="F21" s="22">
        <f>+F19</f>
        <v>30000</v>
      </c>
    </row>
    <row r="22" spans="1:6" ht="30" customHeight="1">
      <c r="A22" s="72" t="s">
        <v>76</v>
      </c>
      <c r="B22" s="73"/>
      <c r="C22" s="73"/>
      <c r="D22" s="73"/>
      <c r="E22" s="73"/>
      <c r="F22" s="74"/>
    </row>
    <row r="23" spans="1:6" ht="30" customHeight="1" thickBot="1">
      <c r="A23" s="75"/>
      <c r="B23" s="76"/>
      <c r="C23" s="76"/>
      <c r="D23" s="76"/>
      <c r="E23" s="76"/>
      <c r="F23" s="77"/>
    </row>
    <row r="24" spans="1:6" ht="13.5" thickBot="1">
      <c r="A24" s="72" t="s">
        <v>74</v>
      </c>
      <c r="B24" s="73"/>
      <c r="C24" s="73"/>
      <c r="D24" s="73"/>
      <c r="E24" s="73"/>
      <c r="F24" s="74"/>
    </row>
    <row r="25" spans="1:8" ht="29.25" customHeight="1" thickBot="1">
      <c r="A25" s="75"/>
      <c r="B25" s="76"/>
      <c r="C25" s="76"/>
      <c r="D25" s="76"/>
      <c r="E25" s="76"/>
      <c r="F25" s="77"/>
      <c r="H25" s="5"/>
    </row>
    <row r="26" spans="1:6" ht="12.75">
      <c r="A26" s="72" t="s">
        <v>75</v>
      </c>
      <c r="B26" s="73"/>
      <c r="C26" s="73"/>
      <c r="D26" s="73"/>
      <c r="E26" s="73"/>
      <c r="F26" s="74"/>
    </row>
    <row r="27" spans="1:6" ht="30.75" customHeight="1" thickBot="1">
      <c r="A27" s="75"/>
      <c r="B27" s="76"/>
      <c r="C27" s="76"/>
      <c r="D27" s="76"/>
      <c r="E27" s="76"/>
      <c r="F27" s="77"/>
    </row>
    <row r="28" spans="1:6" ht="39" customHeight="1">
      <c r="A28" s="72" t="s">
        <v>77</v>
      </c>
      <c r="B28" s="73"/>
      <c r="C28" s="73"/>
      <c r="D28" s="73"/>
      <c r="E28" s="73"/>
      <c r="F28" s="74"/>
    </row>
    <row r="29" spans="1:6" ht="42" customHeight="1" thickBot="1">
      <c r="A29" s="75"/>
      <c r="B29" s="76"/>
      <c r="C29" s="76"/>
      <c r="D29" s="76"/>
      <c r="E29" s="76"/>
      <c r="F29" s="77"/>
    </row>
    <row r="30" spans="1:6" ht="78" customHeight="1" thickBot="1">
      <c r="A30" s="87" t="s">
        <v>78</v>
      </c>
      <c r="B30" s="88"/>
      <c r="C30" s="88"/>
      <c r="D30" s="88"/>
      <c r="E30" s="88"/>
      <c r="F30" s="89"/>
    </row>
  </sheetData>
  <sheetProtection/>
  <mergeCells count="30">
    <mergeCell ref="E14:F14"/>
    <mergeCell ref="A26:F27"/>
    <mergeCell ref="A28:F29"/>
    <mergeCell ref="A30:F30"/>
    <mergeCell ref="A18:E18"/>
    <mergeCell ref="A19:E19"/>
    <mergeCell ref="A20:E20"/>
    <mergeCell ref="A21:E21"/>
    <mergeCell ref="A22:F23"/>
    <mergeCell ref="A24:F25"/>
    <mergeCell ref="D8:F8"/>
    <mergeCell ref="A12:D12"/>
    <mergeCell ref="A13:D13"/>
    <mergeCell ref="A14:D14"/>
    <mergeCell ref="A15:D15"/>
    <mergeCell ref="A16:D16"/>
    <mergeCell ref="E12:F12"/>
    <mergeCell ref="E13:F13"/>
    <mergeCell ref="E15:F15"/>
    <mergeCell ref="E16:F16"/>
    <mergeCell ref="D9:F9"/>
    <mergeCell ref="D10:F10"/>
    <mergeCell ref="A9:C10"/>
    <mergeCell ref="A11:F11"/>
    <mergeCell ref="A1:F1"/>
    <mergeCell ref="A2:F2"/>
    <mergeCell ref="A3:F4"/>
    <mergeCell ref="A5:F6"/>
    <mergeCell ref="A7:F7"/>
    <mergeCell ref="A8:C8"/>
  </mergeCell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1">
      <selection activeCell="E11" sqref="E11:F11"/>
    </sheetView>
  </sheetViews>
  <sheetFormatPr defaultColWidth="11.421875" defaultRowHeight="12.75"/>
  <cols>
    <col min="1" max="1" width="52.57421875" style="0" customWidth="1"/>
    <col min="2" max="2" width="6.7109375" style="0" customWidth="1"/>
    <col min="3" max="3" width="9.421875" style="0" customWidth="1"/>
    <col min="4" max="4" width="5.00390625" style="0" customWidth="1"/>
    <col min="5" max="5" width="20.00390625" style="0" customWidth="1"/>
    <col min="6" max="6" width="35.57421875" style="0" customWidth="1"/>
  </cols>
  <sheetData>
    <row r="1" spans="1:6" ht="24" thickBot="1">
      <c r="A1" s="56" t="s">
        <v>95</v>
      </c>
      <c r="B1" s="56"/>
      <c r="C1" s="56"/>
      <c r="D1" s="56"/>
      <c r="E1" s="56"/>
      <c r="F1" s="56"/>
    </row>
    <row r="2" spans="1:6" ht="20.25" customHeight="1" thickBot="1">
      <c r="A2" s="120" t="s">
        <v>27</v>
      </c>
      <c r="B2" s="121"/>
      <c r="C2" s="121"/>
      <c r="D2" s="121"/>
      <c r="E2" s="121"/>
      <c r="F2" s="122"/>
    </row>
    <row r="3" spans="1:6" ht="12.75">
      <c r="A3" s="123" t="s">
        <v>33</v>
      </c>
      <c r="B3" s="124"/>
      <c r="C3" s="124"/>
      <c r="D3" s="124"/>
      <c r="E3" s="124"/>
      <c r="F3" s="125"/>
    </row>
    <row r="4" spans="1:6" ht="53.25" customHeight="1" thickBot="1">
      <c r="A4" s="126"/>
      <c r="B4" s="127"/>
      <c r="C4" s="127"/>
      <c r="D4" s="127"/>
      <c r="E4" s="127"/>
      <c r="F4" s="128"/>
    </row>
    <row r="5" spans="1:6" ht="12.75">
      <c r="A5" s="110" t="s">
        <v>28</v>
      </c>
      <c r="B5" s="111"/>
      <c r="C5" s="111"/>
      <c r="D5" s="111"/>
      <c r="E5" s="111"/>
      <c r="F5" s="112"/>
    </row>
    <row r="6" spans="1:6" ht="42" customHeight="1" thickBot="1">
      <c r="A6" s="113"/>
      <c r="B6" s="114"/>
      <c r="C6" s="114"/>
      <c r="D6" s="114"/>
      <c r="E6" s="114"/>
      <c r="F6" s="115"/>
    </row>
    <row r="7" spans="1:6" ht="13.5" thickBot="1">
      <c r="A7" s="48" t="s">
        <v>0</v>
      </c>
      <c r="B7" s="49"/>
      <c r="C7" s="49"/>
      <c r="D7" s="49"/>
      <c r="E7" s="49"/>
      <c r="F7" s="50"/>
    </row>
    <row r="8" spans="1:6" ht="13.5" thickBot="1">
      <c r="A8" s="48" t="s">
        <v>17</v>
      </c>
      <c r="B8" s="49"/>
      <c r="C8" s="50"/>
      <c r="D8" s="48" t="s">
        <v>1</v>
      </c>
      <c r="E8" s="49"/>
      <c r="F8" s="50"/>
    </row>
    <row r="9" spans="1:6" ht="240" customHeight="1" thickBot="1">
      <c r="A9" s="78" t="s">
        <v>97</v>
      </c>
      <c r="B9" s="79"/>
      <c r="C9" s="80"/>
      <c r="D9" s="117" t="s">
        <v>34</v>
      </c>
      <c r="E9" s="118"/>
      <c r="F9" s="119"/>
    </row>
    <row r="10" spans="1:6" ht="13.5" thickBot="1">
      <c r="A10" s="48" t="s">
        <v>2</v>
      </c>
      <c r="B10" s="49"/>
      <c r="C10" s="49"/>
      <c r="D10" s="49"/>
      <c r="E10" s="49"/>
      <c r="F10" s="50"/>
    </row>
    <row r="11" spans="1:6" ht="13.5" thickBot="1">
      <c r="A11" s="48" t="s">
        <v>3</v>
      </c>
      <c r="B11" s="49"/>
      <c r="C11" s="49"/>
      <c r="D11" s="50"/>
      <c r="E11" s="48" t="s">
        <v>4</v>
      </c>
      <c r="F11" s="50"/>
    </row>
    <row r="12" spans="1:6" ht="13.5" thickBot="1">
      <c r="A12" s="84" t="s">
        <v>84</v>
      </c>
      <c r="B12" s="85"/>
      <c r="C12" s="85"/>
      <c r="D12" s="86"/>
      <c r="E12" s="84" t="s">
        <v>86</v>
      </c>
      <c r="F12" s="86"/>
    </row>
    <row r="13" spans="1:6" ht="13.5" thickBot="1">
      <c r="A13" s="84" t="s">
        <v>85</v>
      </c>
      <c r="B13" s="85"/>
      <c r="C13" s="85"/>
      <c r="D13" s="86"/>
      <c r="E13" s="84" t="s">
        <v>86</v>
      </c>
      <c r="F13" s="86"/>
    </row>
    <row r="14" spans="1:6" ht="13.5" thickBot="1">
      <c r="A14" s="84" t="s">
        <v>80</v>
      </c>
      <c r="B14" s="85"/>
      <c r="C14" s="85"/>
      <c r="D14" s="86"/>
      <c r="E14" s="84" t="s">
        <v>86</v>
      </c>
      <c r="F14" s="86"/>
    </row>
    <row r="15" spans="1:6" ht="13.5" thickBot="1">
      <c r="A15" s="84" t="s">
        <v>81</v>
      </c>
      <c r="B15" s="85"/>
      <c r="C15" s="85"/>
      <c r="D15" s="86"/>
      <c r="E15" s="84" t="s">
        <v>86</v>
      </c>
      <c r="F15" s="86"/>
    </row>
    <row r="16" spans="1:6" ht="13.5" thickBot="1">
      <c r="A16" s="84" t="s">
        <v>82</v>
      </c>
      <c r="B16" s="85"/>
      <c r="C16" s="85"/>
      <c r="D16" s="86"/>
      <c r="E16" s="84" t="s">
        <v>86</v>
      </c>
      <c r="F16" s="86"/>
    </row>
    <row r="17" spans="1:6" ht="13.5" thickBot="1">
      <c r="A17" s="84" t="s">
        <v>83</v>
      </c>
      <c r="B17" s="85"/>
      <c r="C17" s="85"/>
      <c r="D17" s="86"/>
      <c r="E17" s="84" t="s">
        <v>86</v>
      </c>
      <c r="F17" s="86"/>
    </row>
    <row r="18" spans="1:6" ht="13.5" thickBot="1">
      <c r="A18" s="84" t="s">
        <v>79</v>
      </c>
      <c r="B18" s="85"/>
      <c r="C18" s="85"/>
      <c r="D18" s="86"/>
      <c r="E18" s="84" t="s">
        <v>86</v>
      </c>
      <c r="F18" s="86"/>
    </row>
    <row r="19" spans="1:6" ht="15" thickBot="1">
      <c r="A19" s="90" t="s">
        <v>5</v>
      </c>
      <c r="B19" s="91"/>
      <c r="C19" s="91"/>
      <c r="D19" s="91"/>
      <c r="E19" s="91"/>
      <c r="F19" s="20" t="s">
        <v>153</v>
      </c>
    </row>
    <row r="20" spans="1:6" ht="15" thickBot="1">
      <c r="A20" s="93" t="s">
        <v>87</v>
      </c>
      <c r="B20" s="94"/>
      <c r="C20" s="94"/>
      <c r="D20" s="94"/>
      <c r="E20" s="95"/>
      <c r="F20" s="8" t="s">
        <v>158</v>
      </c>
    </row>
    <row r="21" spans="1:6" ht="15" thickBot="1">
      <c r="A21" s="93" t="s">
        <v>88</v>
      </c>
      <c r="B21" s="94"/>
      <c r="C21" s="94"/>
      <c r="D21" s="94"/>
      <c r="E21" s="95"/>
      <c r="F21" s="8" t="s">
        <v>158</v>
      </c>
    </row>
    <row r="22" spans="1:6" ht="15" customHeight="1" thickBot="1">
      <c r="A22" s="93" t="s">
        <v>89</v>
      </c>
      <c r="B22" s="94"/>
      <c r="C22" s="94"/>
      <c r="D22" s="94"/>
      <c r="E22" s="95"/>
      <c r="F22" s="21">
        <v>2000</v>
      </c>
    </row>
    <row r="23" spans="1:6" ht="15" customHeight="1" thickBot="1">
      <c r="A23" s="93" t="s">
        <v>90</v>
      </c>
      <c r="B23" s="94"/>
      <c r="C23" s="94"/>
      <c r="D23" s="94"/>
      <c r="E23" s="95"/>
      <c r="F23" s="21">
        <v>1100</v>
      </c>
    </row>
    <row r="24" spans="1:6" ht="15" customHeight="1" thickBot="1">
      <c r="A24" s="93" t="s">
        <v>91</v>
      </c>
      <c r="B24" s="94"/>
      <c r="C24" s="94"/>
      <c r="D24" s="94"/>
      <c r="E24" s="95"/>
      <c r="F24" s="8"/>
    </row>
    <row r="25" spans="1:6" ht="15" customHeight="1" thickBot="1">
      <c r="A25" s="96" t="s">
        <v>157</v>
      </c>
      <c r="B25" s="97"/>
      <c r="C25" s="97"/>
      <c r="D25" s="97"/>
      <c r="E25" s="116"/>
      <c r="F25" s="22">
        <f>+F23+F22</f>
        <v>3100</v>
      </c>
    </row>
    <row r="26" spans="1:6" ht="33.75" customHeight="1">
      <c r="A26" s="72" t="s">
        <v>92</v>
      </c>
      <c r="B26" s="73"/>
      <c r="C26" s="73"/>
      <c r="D26" s="73"/>
      <c r="E26" s="73"/>
      <c r="F26" s="74"/>
    </row>
    <row r="27" spans="1:6" ht="36" customHeight="1" thickBot="1">
      <c r="A27" s="75"/>
      <c r="B27" s="76"/>
      <c r="C27" s="76"/>
      <c r="D27" s="76"/>
      <c r="E27" s="76"/>
      <c r="F27" s="77"/>
    </row>
    <row r="28" spans="1:6" ht="13.5" thickBot="1">
      <c r="A28" s="72" t="s">
        <v>93</v>
      </c>
      <c r="B28" s="73"/>
      <c r="C28" s="73"/>
      <c r="D28" s="73"/>
      <c r="E28" s="73"/>
      <c r="F28" s="74"/>
    </row>
    <row r="29" spans="1:8" ht="29.25" customHeight="1" thickBot="1">
      <c r="A29" s="75"/>
      <c r="B29" s="76"/>
      <c r="C29" s="76"/>
      <c r="D29" s="76"/>
      <c r="E29" s="76"/>
      <c r="F29" s="77"/>
      <c r="H29" s="5"/>
    </row>
    <row r="30" spans="1:6" ht="12.75">
      <c r="A30" s="72" t="s">
        <v>94</v>
      </c>
      <c r="B30" s="73"/>
      <c r="C30" s="73"/>
      <c r="D30" s="73"/>
      <c r="E30" s="73"/>
      <c r="F30" s="74"/>
    </row>
    <row r="31" spans="1:6" ht="30.75" customHeight="1" thickBot="1">
      <c r="A31" s="75"/>
      <c r="B31" s="76"/>
      <c r="C31" s="76"/>
      <c r="D31" s="76"/>
      <c r="E31" s="76"/>
      <c r="F31" s="77"/>
    </row>
    <row r="32" spans="1:6" ht="25.5" customHeight="1">
      <c r="A32" s="72" t="s">
        <v>96</v>
      </c>
      <c r="B32" s="73"/>
      <c r="C32" s="73"/>
      <c r="D32" s="73"/>
      <c r="E32" s="73"/>
      <c r="F32" s="74"/>
    </row>
    <row r="33" spans="1:6" ht="26.25" customHeight="1" thickBot="1">
      <c r="A33" s="75"/>
      <c r="B33" s="76"/>
      <c r="C33" s="76"/>
      <c r="D33" s="76"/>
      <c r="E33" s="76"/>
      <c r="F33" s="77"/>
    </row>
    <row r="34" spans="1:6" ht="78" customHeight="1" thickBot="1">
      <c r="A34" s="87" t="s">
        <v>78</v>
      </c>
      <c r="B34" s="88"/>
      <c r="C34" s="88"/>
      <c r="D34" s="88"/>
      <c r="E34" s="88"/>
      <c r="F34" s="89"/>
    </row>
  </sheetData>
  <sheetProtection/>
  <mergeCells count="38">
    <mergeCell ref="A34:F34"/>
    <mergeCell ref="A26:F27"/>
    <mergeCell ref="A28:F29"/>
    <mergeCell ref="A20:E20"/>
    <mergeCell ref="A21:E21"/>
    <mergeCell ref="A22:E22"/>
    <mergeCell ref="A23:E23"/>
    <mergeCell ref="A24:E24"/>
    <mergeCell ref="A25:E25"/>
    <mergeCell ref="A30:F31"/>
    <mergeCell ref="A32:F33"/>
    <mergeCell ref="A19:E19"/>
    <mergeCell ref="A12:D12"/>
    <mergeCell ref="A13:D13"/>
    <mergeCell ref="A16:D16"/>
    <mergeCell ref="A17:D17"/>
    <mergeCell ref="E16:F16"/>
    <mergeCell ref="E17:F17"/>
    <mergeCell ref="E11:F11"/>
    <mergeCell ref="A18:D18"/>
    <mergeCell ref="E12:F12"/>
    <mergeCell ref="E13:F13"/>
    <mergeCell ref="A1:F1"/>
    <mergeCell ref="A2:F2"/>
    <mergeCell ref="A3:F4"/>
    <mergeCell ref="A5:F6"/>
    <mergeCell ref="A7:F7"/>
    <mergeCell ref="E18:F18"/>
    <mergeCell ref="A8:C8"/>
    <mergeCell ref="D8:F8"/>
    <mergeCell ref="D9:F9"/>
    <mergeCell ref="A11:D11"/>
    <mergeCell ref="A14:D14"/>
    <mergeCell ref="A15:D15"/>
    <mergeCell ref="A9:C9"/>
    <mergeCell ref="E14:F14"/>
    <mergeCell ref="E15:F15"/>
    <mergeCell ref="A10:F10"/>
  </mergeCell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31"/>
  <sheetViews>
    <sheetView zoomScalePageLayoutView="0" workbookViewId="0" topLeftCell="A11">
      <selection activeCell="A15" sqref="A15:D15"/>
    </sheetView>
  </sheetViews>
  <sheetFormatPr defaultColWidth="11.421875" defaultRowHeight="12.75"/>
  <cols>
    <col min="1" max="1" width="59.421875" style="0" customWidth="1"/>
    <col min="2" max="2" width="5.8515625" style="0" customWidth="1"/>
    <col min="3" max="3" width="12.140625" style="0" customWidth="1"/>
    <col min="4" max="4" width="7.00390625" style="0" customWidth="1"/>
    <col min="5" max="5" width="16.140625" style="0" customWidth="1"/>
    <col min="6" max="6" width="35.421875" style="0" customWidth="1"/>
  </cols>
  <sheetData>
    <row r="1" spans="1:6" ht="24" thickBot="1">
      <c r="A1" s="56" t="s">
        <v>52</v>
      </c>
      <c r="B1" s="56"/>
      <c r="C1" s="56"/>
      <c r="D1" s="56"/>
      <c r="E1" s="56"/>
      <c r="F1" s="56"/>
    </row>
    <row r="2" spans="1:6" ht="35.25" customHeight="1" thickBot="1">
      <c r="A2" s="101" t="s">
        <v>35</v>
      </c>
      <c r="B2" s="102"/>
      <c r="C2" s="102"/>
      <c r="D2" s="102"/>
      <c r="E2" s="102"/>
      <c r="F2" s="103"/>
    </row>
    <row r="3" spans="1:6" ht="12.75">
      <c r="A3" s="104" t="s">
        <v>37</v>
      </c>
      <c r="B3" s="105"/>
      <c r="C3" s="105"/>
      <c r="D3" s="105"/>
      <c r="E3" s="105"/>
      <c r="F3" s="106"/>
    </row>
    <row r="4" spans="1:6" ht="41.25" customHeight="1" thickBot="1">
      <c r="A4" s="107"/>
      <c r="B4" s="108"/>
      <c r="C4" s="108"/>
      <c r="D4" s="108"/>
      <c r="E4" s="108"/>
      <c r="F4" s="109"/>
    </row>
    <row r="5" spans="1:6" ht="12.75">
      <c r="A5" s="110" t="s">
        <v>36</v>
      </c>
      <c r="B5" s="111"/>
      <c r="C5" s="111"/>
      <c r="D5" s="111"/>
      <c r="E5" s="111"/>
      <c r="F5" s="112"/>
    </row>
    <row r="6" spans="1:6" ht="42" customHeight="1" thickBot="1">
      <c r="A6" s="113"/>
      <c r="B6" s="114"/>
      <c r="C6" s="114"/>
      <c r="D6" s="114"/>
      <c r="E6" s="114"/>
      <c r="F6" s="115"/>
    </row>
    <row r="7" spans="1:6" ht="13.5" thickBot="1">
      <c r="A7" s="48" t="s">
        <v>0</v>
      </c>
      <c r="B7" s="49"/>
      <c r="C7" s="49"/>
      <c r="D7" s="49"/>
      <c r="E7" s="49"/>
      <c r="F7" s="50"/>
    </row>
    <row r="8" spans="1:6" ht="25.5" customHeight="1" thickBot="1">
      <c r="A8" s="48" t="s">
        <v>17</v>
      </c>
      <c r="B8" s="49"/>
      <c r="C8" s="50"/>
      <c r="D8" s="48" t="s">
        <v>1</v>
      </c>
      <c r="E8" s="49"/>
      <c r="F8" s="50"/>
    </row>
    <row r="9" spans="1:6" ht="138.75" customHeight="1" thickBot="1">
      <c r="A9" s="129" t="s">
        <v>47</v>
      </c>
      <c r="B9" s="130"/>
      <c r="C9" s="131"/>
      <c r="D9" s="51" t="s">
        <v>38</v>
      </c>
      <c r="E9" s="52"/>
      <c r="F9" s="53"/>
    </row>
    <row r="10" spans="1:6" ht="133.5" customHeight="1" thickBot="1">
      <c r="A10" s="132"/>
      <c r="B10" s="133"/>
      <c r="C10" s="134"/>
      <c r="D10" s="51" t="s">
        <v>39</v>
      </c>
      <c r="E10" s="52"/>
      <c r="F10" s="53"/>
    </row>
    <row r="11" spans="1:6" ht="13.5" thickBot="1">
      <c r="A11" s="48" t="s">
        <v>2</v>
      </c>
      <c r="B11" s="49"/>
      <c r="C11" s="49"/>
      <c r="D11" s="49"/>
      <c r="E11" s="49"/>
      <c r="F11" s="50"/>
    </row>
    <row r="12" spans="1:6" ht="13.5" thickBot="1">
      <c r="A12" s="48" t="s">
        <v>3</v>
      </c>
      <c r="B12" s="49"/>
      <c r="C12" s="49"/>
      <c r="D12" s="50"/>
      <c r="E12" s="48" t="s">
        <v>4</v>
      </c>
      <c r="F12" s="50"/>
    </row>
    <row r="13" spans="1:6" ht="13.5" thickBot="1">
      <c r="A13" s="84" t="s">
        <v>98</v>
      </c>
      <c r="B13" s="85"/>
      <c r="C13" s="85"/>
      <c r="D13" s="86"/>
      <c r="E13" s="84" t="s">
        <v>65</v>
      </c>
      <c r="F13" s="86"/>
    </row>
    <row r="14" spans="1:6" ht="13.5" thickBot="1">
      <c r="A14" s="84" t="s">
        <v>99</v>
      </c>
      <c r="B14" s="85"/>
      <c r="C14" s="85"/>
      <c r="D14" s="86"/>
      <c r="E14" s="84" t="s">
        <v>86</v>
      </c>
      <c r="F14" s="86"/>
    </row>
    <row r="15" spans="1:6" ht="30.75" customHeight="1" thickBot="1">
      <c r="A15" s="84" t="s">
        <v>101</v>
      </c>
      <c r="B15" s="85"/>
      <c r="C15" s="85"/>
      <c r="D15" s="86"/>
      <c r="E15" s="84" t="s">
        <v>86</v>
      </c>
      <c r="F15" s="86"/>
    </row>
    <row r="16" spans="1:6" ht="39" customHeight="1" thickBot="1">
      <c r="A16" s="84" t="s">
        <v>100</v>
      </c>
      <c r="B16" s="85"/>
      <c r="C16" s="85"/>
      <c r="D16" s="86"/>
      <c r="E16" s="84" t="s">
        <v>86</v>
      </c>
      <c r="F16" s="86"/>
    </row>
    <row r="17" spans="1:6" ht="15" thickBot="1">
      <c r="A17" s="90" t="s">
        <v>5</v>
      </c>
      <c r="B17" s="91"/>
      <c r="C17" s="91"/>
      <c r="D17" s="91"/>
      <c r="E17" s="92"/>
      <c r="F17" s="23" t="s">
        <v>153</v>
      </c>
    </row>
    <row r="18" spans="1:6" ht="15" thickBot="1">
      <c r="A18" s="93" t="s">
        <v>58</v>
      </c>
      <c r="B18" s="94"/>
      <c r="C18" s="94"/>
      <c r="D18" s="94"/>
      <c r="E18" s="95"/>
      <c r="F18" s="24" t="s">
        <v>158</v>
      </c>
    </row>
    <row r="19" spans="1:6" ht="15" thickBot="1">
      <c r="A19" s="93" t="s">
        <v>102</v>
      </c>
      <c r="B19" s="94"/>
      <c r="C19" s="94"/>
      <c r="D19" s="94"/>
      <c r="E19" s="95"/>
      <c r="F19" s="25">
        <v>1000</v>
      </c>
    </row>
    <row r="20" spans="1:6" ht="15" thickBot="1">
      <c r="A20" s="93" t="s">
        <v>103</v>
      </c>
      <c r="B20" s="94"/>
      <c r="C20" s="94"/>
      <c r="D20" s="94"/>
      <c r="E20" s="95"/>
      <c r="F20" s="25">
        <v>50000</v>
      </c>
    </row>
    <row r="21" spans="1:6" ht="15" thickBot="1">
      <c r="A21" s="93" t="s">
        <v>104</v>
      </c>
      <c r="B21" s="94"/>
      <c r="C21" s="94"/>
      <c r="D21" s="94"/>
      <c r="E21" s="95"/>
      <c r="F21" s="8" t="s">
        <v>158</v>
      </c>
    </row>
    <row r="22" spans="1:6" ht="15" thickBot="1">
      <c r="A22" s="96" t="s">
        <v>159</v>
      </c>
      <c r="B22" s="97"/>
      <c r="C22" s="97"/>
      <c r="D22" s="97"/>
      <c r="E22" s="116"/>
      <c r="F22" s="22">
        <f>+F20+F19</f>
        <v>51000</v>
      </c>
    </row>
    <row r="23" spans="1:6" ht="27" customHeight="1">
      <c r="A23" s="72" t="s">
        <v>105</v>
      </c>
      <c r="B23" s="73"/>
      <c r="C23" s="73"/>
      <c r="D23" s="73"/>
      <c r="E23" s="73"/>
      <c r="F23" s="74"/>
    </row>
    <row r="24" spans="1:6" ht="30" customHeight="1" thickBot="1">
      <c r="A24" s="75"/>
      <c r="B24" s="76"/>
      <c r="C24" s="76"/>
      <c r="D24" s="76"/>
      <c r="E24" s="76"/>
      <c r="F24" s="77"/>
    </row>
    <row r="25" spans="1:6" ht="13.5" thickBot="1">
      <c r="A25" s="72" t="s">
        <v>106</v>
      </c>
      <c r="B25" s="73"/>
      <c r="C25" s="73"/>
      <c r="D25" s="73"/>
      <c r="E25" s="73"/>
      <c r="F25" s="74"/>
    </row>
    <row r="26" spans="1:8" ht="29.25" customHeight="1" thickBot="1">
      <c r="A26" s="75"/>
      <c r="B26" s="76"/>
      <c r="C26" s="76"/>
      <c r="D26" s="76"/>
      <c r="E26" s="76"/>
      <c r="F26" s="77"/>
      <c r="H26" s="5"/>
    </row>
    <row r="27" spans="1:6" ht="12.75">
      <c r="A27" s="72" t="s">
        <v>107</v>
      </c>
      <c r="B27" s="73"/>
      <c r="C27" s="73"/>
      <c r="D27" s="73"/>
      <c r="E27" s="73"/>
      <c r="F27" s="74"/>
    </row>
    <row r="28" spans="1:6" ht="30.75" customHeight="1" thickBot="1">
      <c r="A28" s="75"/>
      <c r="B28" s="76"/>
      <c r="C28" s="76"/>
      <c r="D28" s="76"/>
      <c r="E28" s="76"/>
      <c r="F28" s="77"/>
    </row>
    <row r="29" spans="1:6" ht="36.75" customHeight="1">
      <c r="A29" s="72" t="s">
        <v>108</v>
      </c>
      <c r="B29" s="73"/>
      <c r="C29" s="73"/>
      <c r="D29" s="73"/>
      <c r="E29" s="73"/>
      <c r="F29" s="74"/>
    </row>
    <row r="30" spans="1:6" ht="26.25" customHeight="1" thickBot="1">
      <c r="A30" s="75"/>
      <c r="B30" s="76"/>
      <c r="C30" s="76"/>
      <c r="D30" s="76"/>
      <c r="E30" s="76"/>
      <c r="F30" s="77"/>
    </row>
    <row r="31" spans="1:6" ht="78" customHeight="1" thickBot="1">
      <c r="A31" s="87" t="s">
        <v>78</v>
      </c>
      <c r="B31" s="88"/>
      <c r="C31" s="88"/>
      <c r="D31" s="88"/>
      <c r="E31" s="88"/>
      <c r="F31" s="89"/>
    </row>
  </sheetData>
  <sheetProtection/>
  <mergeCells count="32">
    <mergeCell ref="A21:E21"/>
    <mergeCell ref="A12:D12"/>
    <mergeCell ref="A13:D13"/>
    <mergeCell ref="A14:D14"/>
    <mergeCell ref="A15:D15"/>
    <mergeCell ref="A16:D16"/>
    <mergeCell ref="A8:C8"/>
    <mergeCell ref="D8:F8"/>
    <mergeCell ref="A17:E17"/>
    <mergeCell ref="A18:E18"/>
    <mergeCell ref="A19:E19"/>
    <mergeCell ref="A20:E20"/>
    <mergeCell ref="A22:E22"/>
    <mergeCell ref="E13:F13"/>
    <mergeCell ref="E14:F14"/>
    <mergeCell ref="E15:F15"/>
    <mergeCell ref="E16:F16"/>
    <mergeCell ref="A1:F1"/>
    <mergeCell ref="A2:F2"/>
    <mergeCell ref="A3:F4"/>
    <mergeCell ref="A5:F6"/>
    <mergeCell ref="A7:F7"/>
    <mergeCell ref="A25:F26"/>
    <mergeCell ref="A27:F28"/>
    <mergeCell ref="A29:F30"/>
    <mergeCell ref="A31:F31"/>
    <mergeCell ref="E12:F12"/>
    <mergeCell ref="A9:C10"/>
    <mergeCell ref="D9:F9"/>
    <mergeCell ref="D10:F10"/>
    <mergeCell ref="A11:F11"/>
    <mergeCell ref="A23:F24"/>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30"/>
  <sheetViews>
    <sheetView zoomScalePageLayoutView="0" workbookViewId="0" topLeftCell="A9">
      <selection activeCell="F21" sqref="F21"/>
    </sheetView>
  </sheetViews>
  <sheetFormatPr defaultColWidth="11.421875" defaultRowHeight="12.75"/>
  <cols>
    <col min="1" max="1" width="44.00390625" style="0" customWidth="1"/>
    <col min="2" max="2" width="4.421875" style="0" customWidth="1"/>
    <col min="3" max="3" width="14.7109375" style="0" customWidth="1"/>
    <col min="4" max="4" width="7.00390625" style="0" customWidth="1"/>
    <col min="5" max="5" width="20.00390625" style="0" customWidth="1"/>
    <col min="6" max="6" width="36.57421875" style="0" customWidth="1"/>
  </cols>
  <sheetData>
    <row r="1" spans="1:6" ht="24" thickBot="1">
      <c r="A1" s="56" t="s">
        <v>140</v>
      </c>
      <c r="B1" s="56"/>
      <c r="C1" s="56"/>
      <c r="D1" s="56"/>
      <c r="E1" s="56"/>
      <c r="F1" s="56"/>
    </row>
    <row r="2" spans="1:6" ht="35.25" customHeight="1" thickBot="1">
      <c r="A2" s="101" t="s">
        <v>41</v>
      </c>
      <c r="B2" s="102"/>
      <c r="C2" s="102"/>
      <c r="D2" s="102"/>
      <c r="E2" s="102"/>
      <c r="F2" s="103"/>
    </row>
    <row r="3" spans="1:6" ht="12.75">
      <c r="A3" s="104" t="s">
        <v>15</v>
      </c>
      <c r="B3" s="105"/>
      <c r="C3" s="105"/>
      <c r="D3" s="105"/>
      <c r="E3" s="105"/>
      <c r="F3" s="106"/>
    </row>
    <row r="4" spans="1:6" ht="48" customHeight="1" thickBot="1">
      <c r="A4" s="107"/>
      <c r="B4" s="108"/>
      <c r="C4" s="108"/>
      <c r="D4" s="108"/>
      <c r="E4" s="108"/>
      <c r="F4" s="109"/>
    </row>
    <row r="5" spans="1:6" ht="12.75">
      <c r="A5" s="110" t="s">
        <v>16</v>
      </c>
      <c r="B5" s="111"/>
      <c r="C5" s="111"/>
      <c r="D5" s="111"/>
      <c r="E5" s="111"/>
      <c r="F5" s="112"/>
    </row>
    <row r="6" spans="1:6" ht="42" customHeight="1" thickBot="1">
      <c r="A6" s="113"/>
      <c r="B6" s="114"/>
      <c r="C6" s="114"/>
      <c r="D6" s="114"/>
      <c r="E6" s="114"/>
      <c r="F6" s="115"/>
    </row>
    <row r="7" spans="1:6" ht="13.5" thickBot="1">
      <c r="A7" s="48" t="s">
        <v>0</v>
      </c>
      <c r="B7" s="49"/>
      <c r="C7" s="49"/>
      <c r="D7" s="49"/>
      <c r="E7" s="49"/>
      <c r="F7" s="50"/>
    </row>
    <row r="8" spans="1:6" ht="25.5" customHeight="1" thickBot="1">
      <c r="A8" s="48" t="s">
        <v>17</v>
      </c>
      <c r="B8" s="49"/>
      <c r="C8" s="50"/>
      <c r="D8" s="48" t="s">
        <v>1</v>
      </c>
      <c r="E8" s="49"/>
      <c r="F8" s="50"/>
    </row>
    <row r="9" spans="1:6" ht="140.25" customHeight="1" thickBot="1">
      <c r="A9" s="78" t="s">
        <v>42</v>
      </c>
      <c r="B9" s="79"/>
      <c r="C9" s="80"/>
      <c r="D9" s="135" t="s">
        <v>43</v>
      </c>
      <c r="E9" s="136"/>
      <c r="F9" s="137"/>
    </row>
    <row r="10" spans="1:6" ht="13.5" thickBot="1">
      <c r="A10" s="48" t="s">
        <v>2</v>
      </c>
      <c r="B10" s="49"/>
      <c r="C10" s="49"/>
      <c r="D10" s="49"/>
      <c r="E10" s="49"/>
      <c r="F10" s="50"/>
    </row>
    <row r="11" spans="1:6" ht="13.5" customHeight="1" thickBot="1">
      <c r="A11" s="48" t="s">
        <v>3</v>
      </c>
      <c r="B11" s="49"/>
      <c r="C11" s="49"/>
      <c r="D11" s="50"/>
      <c r="E11" s="48" t="s">
        <v>4</v>
      </c>
      <c r="F11" s="50"/>
    </row>
    <row r="12" spans="1:6" ht="39" customHeight="1" thickBot="1">
      <c r="A12" s="84" t="s">
        <v>99</v>
      </c>
      <c r="B12" s="85"/>
      <c r="C12" s="85"/>
      <c r="D12" s="86"/>
      <c r="E12" s="84" t="s">
        <v>86</v>
      </c>
      <c r="F12" s="86"/>
    </row>
    <row r="13" spans="1:6" ht="39" customHeight="1" thickBot="1">
      <c r="A13" s="84" t="s">
        <v>109</v>
      </c>
      <c r="B13" s="85"/>
      <c r="C13" s="85"/>
      <c r="D13" s="86"/>
      <c r="E13" s="84" t="s">
        <v>86</v>
      </c>
      <c r="F13" s="86"/>
    </row>
    <row r="14" spans="1:6" ht="24" customHeight="1" thickBot="1">
      <c r="A14" s="84" t="s">
        <v>113</v>
      </c>
      <c r="B14" s="85"/>
      <c r="C14" s="85"/>
      <c r="D14" s="86"/>
      <c r="E14" s="84" t="s">
        <v>86</v>
      </c>
      <c r="F14" s="86"/>
    </row>
    <row r="15" spans="1:6" ht="13.5" thickBot="1">
      <c r="A15" s="84" t="s">
        <v>110</v>
      </c>
      <c r="B15" s="85"/>
      <c r="C15" s="85"/>
      <c r="D15" s="86"/>
      <c r="E15" s="84" t="s">
        <v>86</v>
      </c>
      <c r="F15" s="86"/>
    </row>
    <row r="16" spans="1:6" ht="15" thickBot="1">
      <c r="A16" s="90" t="s">
        <v>5</v>
      </c>
      <c r="B16" s="91"/>
      <c r="C16" s="91"/>
      <c r="D16" s="91"/>
      <c r="E16" s="92"/>
      <c r="F16" s="20" t="s">
        <v>153</v>
      </c>
    </row>
    <row r="17" spans="1:6" ht="15" customHeight="1" thickBot="1">
      <c r="A17" s="93" t="s">
        <v>111</v>
      </c>
      <c r="B17" s="94"/>
      <c r="C17" s="94"/>
      <c r="D17" s="94"/>
      <c r="E17" s="95"/>
      <c r="F17" s="21">
        <v>10000</v>
      </c>
    </row>
    <row r="18" spans="1:6" ht="15" customHeight="1" thickBot="1">
      <c r="A18" s="93" t="s">
        <v>112</v>
      </c>
      <c r="B18" s="94"/>
      <c r="C18" s="94"/>
      <c r="D18" s="94"/>
      <c r="E18" s="95"/>
      <c r="F18" s="21">
        <v>1000</v>
      </c>
    </row>
    <row r="19" spans="1:6" ht="15" customHeight="1" thickBot="1">
      <c r="A19" s="93" t="s">
        <v>58</v>
      </c>
      <c r="B19" s="94"/>
      <c r="C19" s="94"/>
      <c r="D19" s="94"/>
      <c r="E19" s="95"/>
      <c r="F19" s="8" t="s">
        <v>160</v>
      </c>
    </row>
    <row r="20" spans="1:6" ht="15" thickBot="1">
      <c r="A20" s="93" t="s">
        <v>102</v>
      </c>
      <c r="B20" s="94"/>
      <c r="C20" s="94"/>
      <c r="D20" s="94"/>
      <c r="E20" s="95"/>
      <c r="F20" s="8" t="s">
        <v>166</v>
      </c>
    </row>
    <row r="21" spans="1:6" ht="15" thickBot="1">
      <c r="A21" s="96" t="s">
        <v>159</v>
      </c>
      <c r="B21" s="97"/>
      <c r="C21" s="97"/>
      <c r="D21" s="97"/>
      <c r="E21" s="116"/>
      <c r="F21" s="22">
        <f>+F18+F17</f>
        <v>11000</v>
      </c>
    </row>
    <row r="22" spans="1:6" ht="12.75">
      <c r="A22" s="72" t="s">
        <v>114</v>
      </c>
      <c r="B22" s="73"/>
      <c r="C22" s="73"/>
      <c r="D22" s="73"/>
      <c r="E22" s="73"/>
      <c r="F22" s="74"/>
    </row>
    <row r="23" spans="1:6" ht="30" customHeight="1" thickBot="1">
      <c r="A23" s="75"/>
      <c r="B23" s="76"/>
      <c r="C23" s="76"/>
      <c r="D23" s="76"/>
      <c r="E23" s="76"/>
      <c r="F23" s="77"/>
    </row>
    <row r="24" spans="1:6" ht="13.5" thickBot="1">
      <c r="A24" s="72" t="s">
        <v>115</v>
      </c>
      <c r="B24" s="73"/>
      <c r="C24" s="73"/>
      <c r="D24" s="73"/>
      <c r="E24" s="73"/>
      <c r="F24" s="74"/>
    </row>
    <row r="25" spans="1:8" ht="29.25" customHeight="1" thickBot="1">
      <c r="A25" s="75"/>
      <c r="B25" s="76"/>
      <c r="C25" s="76"/>
      <c r="D25" s="76"/>
      <c r="E25" s="76"/>
      <c r="F25" s="77"/>
      <c r="H25" s="5"/>
    </row>
    <row r="26" spans="1:6" ht="12.75">
      <c r="A26" s="72" t="s">
        <v>116</v>
      </c>
      <c r="B26" s="73"/>
      <c r="C26" s="73"/>
      <c r="D26" s="73"/>
      <c r="E26" s="73"/>
      <c r="F26" s="74"/>
    </row>
    <row r="27" spans="1:6" ht="30.75" customHeight="1" thickBot="1">
      <c r="A27" s="75"/>
      <c r="B27" s="76"/>
      <c r="C27" s="76"/>
      <c r="D27" s="76"/>
      <c r="E27" s="76"/>
      <c r="F27" s="77"/>
    </row>
    <row r="28" spans="1:6" ht="25.5" customHeight="1">
      <c r="A28" s="72" t="s">
        <v>117</v>
      </c>
      <c r="B28" s="73"/>
      <c r="C28" s="73"/>
      <c r="D28" s="73"/>
      <c r="E28" s="73"/>
      <c r="F28" s="74"/>
    </row>
    <row r="29" spans="1:6" ht="26.25" customHeight="1" thickBot="1">
      <c r="A29" s="75"/>
      <c r="B29" s="76"/>
      <c r="C29" s="76"/>
      <c r="D29" s="76"/>
      <c r="E29" s="76"/>
      <c r="F29" s="77"/>
    </row>
    <row r="30" spans="1:6" ht="78" customHeight="1" thickBot="1">
      <c r="A30" s="87" t="s">
        <v>78</v>
      </c>
      <c r="B30" s="88"/>
      <c r="C30" s="88"/>
      <c r="D30" s="88"/>
      <c r="E30" s="88"/>
      <c r="F30" s="89"/>
    </row>
  </sheetData>
  <sheetProtection/>
  <mergeCells count="31">
    <mergeCell ref="A14:D14"/>
    <mergeCell ref="A15:D15"/>
    <mergeCell ref="E11:F11"/>
    <mergeCell ref="E12:F12"/>
    <mergeCell ref="E13:F13"/>
    <mergeCell ref="E15:F15"/>
    <mergeCell ref="A8:C8"/>
    <mergeCell ref="D8:F8"/>
    <mergeCell ref="A9:C9"/>
    <mergeCell ref="A1:F1"/>
    <mergeCell ref="A2:F2"/>
    <mergeCell ref="A3:F4"/>
    <mergeCell ref="A5:F6"/>
    <mergeCell ref="A7:F7"/>
    <mergeCell ref="A10:F10"/>
    <mergeCell ref="D9:F9"/>
    <mergeCell ref="A22:F23"/>
    <mergeCell ref="A17:E17"/>
    <mergeCell ref="A18:E18"/>
    <mergeCell ref="E14:F14"/>
    <mergeCell ref="A16:E16"/>
    <mergeCell ref="A11:D11"/>
    <mergeCell ref="A12:D12"/>
    <mergeCell ref="A13:D13"/>
    <mergeCell ref="A28:F29"/>
    <mergeCell ref="A30:F30"/>
    <mergeCell ref="A24:F25"/>
    <mergeCell ref="A26:F27"/>
    <mergeCell ref="A19:E19"/>
    <mergeCell ref="A20:E20"/>
    <mergeCell ref="A21:E21"/>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F1"/>
    </sheetView>
  </sheetViews>
  <sheetFormatPr defaultColWidth="11.421875" defaultRowHeight="12.75"/>
  <cols>
    <col min="1" max="1" width="40.57421875" style="0" customWidth="1"/>
    <col min="2" max="2" width="10.421875" style="0" customWidth="1"/>
    <col min="3" max="3" width="8.7109375" style="0" customWidth="1"/>
    <col min="4" max="4" width="7.00390625" style="0" customWidth="1"/>
    <col min="5" max="5" width="11.57421875" style="0" customWidth="1"/>
    <col min="6" max="6" width="37.00390625" style="0" customWidth="1"/>
  </cols>
  <sheetData>
    <row r="1" spans="1:6" ht="24" thickBot="1">
      <c r="A1" s="56" t="s">
        <v>53</v>
      </c>
      <c r="B1" s="56"/>
      <c r="C1" s="56"/>
      <c r="D1" s="56"/>
      <c r="E1" s="56"/>
      <c r="F1" s="56"/>
    </row>
    <row r="2" spans="1:6" ht="35.25" customHeight="1" thickBot="1">
      <c r="A2" s="101" t="s">
        <v>44</v>
      </c>
      <c r="B2" s="102"/>
      <c r="C2" s="102"/>
      <c r="D2" s="102"/>
      <c r="E2" s="102"/>
      <c r="F2" s="103"/>
    </row>
    <row r="3" spans="1:6" ht="12.75">
      <c r="A3" s="104" t="s">
        <v>45</v>
      </c>
      <c r="B3" s="105"/>
      <c r="C3" s="105"/>
      <c r="D3" s="105"/>
      <c r="E3" s="105"/>
      <c r="F3" s="106"/>
    </row>
    <row r="4" spans="1:6" ht="37.5" customHeight="1" thickBot="1">
      <c r="A4" s="107"/>
      <c r="B4" s="108"/>
      <c r="C4" s="108"/>
      <c r="D4" s="108"/>
      <c r="E4" s="108"/>
      <c r="F4" s="109"/>
    </row>
    <row r="5" spans="1:6" ht="12.75">
      <c r="A5" s="110" t="s">
        <v>46</v>
      </c>
      <c r="B5" s="111"/>
      <c r="C5" s="111"/>
      <c r="D5" s="111"/>
      <c r="E5" s="111"/>
      <c r="F5" s="112"/>
    </row>
    <row r="6" spans="1:6" ht="35.25" customHeight="1" thickBot="1">
      <c r="A6" s="113"/>
      <c r="B6" s="114"/>
      <c r="C6" s="114"/>
      <c r="D6" s="114"/>
      <c r="E6" s="114"/>
      <c r="F6" s="115"/>
    </row>
    <row r="7" spans="1:6" ht="13.5" thickBot="1">
      <c r="A7" s="48" t="s">
        <v>0</v>
      </c>
      <c r="B7" s="49"/>
      <c r="C7" s="49"/>
      <c r="D7" s="49"/>
      <c r="E7" s="49"/>
      <c r="F7" s="50"/>
    </row>
    <row r="8" spans="1:6" ht="25.5" customHeight="1" thickBot="1">
      <c r="A8" s="48" t="s">
        <v>17</v>
      </c>
      <c r="B8" s="49"/>
      <c r="C8" s="50"/>
      <c r="D8" s="48" t="s">
        <v>1</v>
      </c>
      <c r="E8" s="49"/>
      <c r="F8" s="50"/>
    </row>
    <row r="9" spans="1:6" ht="127.5" customHeight="1" thickBot="1">
      <c r="A9" s="138" t="s">
        <v>48</v>
      </c>
      <c r="B9" s="139"/>
      <c r="C9" s="140"/>
      <c r="D9" s="117" t="s">
        <v>49</v>
      </c>
      <c r="E9" s="118"/>
      <c r="F9" s="119"/>
    </row>
    <row r="10" spans="1:6" ht="84" customHeight="1" thickBot="1">
      <c r="A10" s="141"/>
      <c r="B10" s="142"/>
      <c r="C10" s="143"/>
      <c r="D10" s="117" t="s">
        <v>50</v>
      </c>
      <c r="E10" s="118"/>
      <c r="F10" s="119"/>
    </row>
    <row r="11" spans="1:6" ht="13.5" thickBot="1">
      <c r="A11" s="48" t="s">
        <v>2</v>
      </c>
      <c r="B11" s="49"/>
      <c r="C11" s="49"/>
      <c r="D11" s="49"/>
      <c r="E11" s="49"/>
      <c r="F11" s="50"/>
    </row>
    <row r="12" spans="1:6" ht="13.5" thickBot="1">
      <c r="A12" s="48" t="s">
        <v>3</v>
      </c>
      <c r="B12" s="49"/>
      <c r="C12" s="49"/>
      <c r="D12" s="50"/>
      <c r="E12" s="48" t="s">
        <v>4</v>
      </c>
      <c r="F12" s="50"/>
    </row>
    <row r="13" spans="1:6" ht="32.25" customHeight="1" thickBot="1">
      <c r="A13" s="84" t="s">
        <v>118</v>
      </c>
      <c r="B13" s="85"/>
      <c r="C13" s="85"/>
      <c r="D13" s="86"/>
      <c r="E13" s="84" t="s">
        <v>65</v>
      </c>
      <c r="F13" s="86"/>
    </row>
    <row r="14" spans="1:6" ht="30.75" customHeight="1" thickBot="1">
      <c r="A14" s="84" t="s">
        <v>119</v>
      </c>
      <c r="B14" s="85"/>
      <c r="C14" s="85"/>
      <c r="D14" s="86"/>
      <c r="E14" s="84" t="s">
        <v>121</v>
      </c>
      <c r="F14" s="86"/>
    </row>
    <row r="15" spans="1:6" ht="13.5" thickBot="1">
      <c r="A15" s="84" t="s">
        <v>120</v>
      </c>
      <c r="B15" s="85"/>
      <c r="C15" s="85"/>
      <c r="D15" s="86"/>
      <c r="E15" s="84" t="s">
        <v>122</v>
      </c>
      <c r="F15" s="86"/>
    </row>
    <row r="16" spans="1:6" ht="13.5" thickBot="1">
      <c r="A16" s="84" t="s">
        <v>123</v>
      </c>
      <c r="B16" s="85"/>
      <c r="C16" s="85"/>
      <c r="D16" s="86"/>
      <c r="E16" s="84" t="s">
        <v>141</v>
      </c>
      <c r="F16" s="86"/>
    </row>
    <row r="17" spans="1:6" ht="15" thickBot="1">
      <c r="A17" s="90" t="s">
        <v>5</v>
      </c>
      <c r="B17" s="91"/>
      <c r="C17" s="91"/>
      <c r="D17" s="91"/>
      <c r="E17" s="92"/>
      <c r="F17" s="20" t="s">
        <v>153</v>
      </c>
    </row>
    <row r="18" spans="1:6" ht="15" thickBot="1">
      <c r="A18" s="93" t="s">
        <v>124</v>
      </c>
      <c r="B18" s="94"/>
      <c r="C18" s="94"/>
      <c r="D18" s="94"/>
      <c r="E18" s="95"/>
      <c r="F18" s="8" t="s">
        <v>162</v>
      </c>
    </row>
    <row r="19" spans="1:6" ht="15" customHeight="1" thickBot="1">
      <c r="A19" s="93" t="s">
        <v>125</v>
      </c>
      <c r="B19" s="94"/>
      <c r="C19" s="94"/>
      <c r="D19" s="94"/>
      <c r="E19" s="95"/>
      <c r="F19" s="21">
        <v>20000</v>
      </c>
    </row>
    <row r="20" spans="1:6" ht="15" customHeight="1" thickBot="1">
      <c r="A20" s="93" t="s">
        <v>126</v>
      </c>
      <c r="B20" s="94"/>
      <c r="C20" s="94"/>
      <c r="D20" s="94"/>
      <c r="E20" s="95"/>
      <c r="F20" s="8" t="s">
        <v>161</v>
      </c>
    </row>
    <row r="21" spans="1:6" ht="15" thickBot="1">
      <c r="A21" s="93" t="s">
        <v>127</v>
      </c>
      <c r="B21" s="94"/>
      <c r="C21" s="94"/>
      <c r="D21" s="94"/>
      <c r="E21" s="95"/>
      <c r="F21" s="8" t="s">
        <v>161</v>
      </c>
    </row>
    <row r="22" spans="1:6" ht="15" thickBot="1">
      <c r="A22" s="96" t="s">
        <v>159</v>
      </c>
      <c r="B22" s="97"/>
      <c r="C22" s="97"/>
      <c r="D22" s="97"/>
      <c r="E22" s="116"/>
      <c r="F22" s="26">
        <f>+F19</f>
        <v>20000</v>
      </c>
    </row>
    <row r="23" spans="1:6" ht="12.75">
      <c r="A23" s="72" t="s">
        <v>128</v>
      </c>
      <c r="B23" s="73"/>
      <c r="C23" s="73"/>
      <c r="D23" s="73"/>
      <c r="E23" s="73"/>
      <c r="F23" s="74"/>
    </row>
    <row r="24" spans="1:6" ht="30" customHeight="1" thickBot="1">
      <c r="A24" s="75"/>
      <c r="B24" s="76"/>
      <c r="C24" s="76"/>
      <c r="D24" s="76"/>
      <c r="E24" s="76"/>
      <c r="F24" s="77"/>
    </row>
    <row r="25" spans="1:6" ht="13.5" thickBot="1">
      <c r="A25" s="72" t="s">
        <v>129</v>
      </c>
      <c r="B25" s="73"/>
      <c r="C25" s="73"/>
      <c r="D25" s="73"/>
      <c r="E25" s="73"/>
      <c r="F25" s="74"/>
    </row>
    <row r="26" spans="1:8" ht="29.25" customHeight="1" thickBot="1">
      <c r="A26" s="75"/>
      <c r="B26" s="76"/>
      <c r="C26" s="76"/>
      <c r="D26" s="76"/>
      <c r="E26" s="76"/>
      <c r="F26" s="77"/>
      <c r="H26" s="5"/>
    </row>
    <row r="27" spans="1:6" ht="12.75">
      <c r="A27" s="72" t="s">
        <v>130</v>
      </c>
      <c r="B27" s="73"/>
      <c r="C27" s="73"/>
      <c r="D27" s="73"/>
      <c r="E27" s="73"/>
      <c r="F27" s="74"/>
    </row>
    <row r="28" spans="1:6" ht="30.75" customHeight="1" thickBot="1">
      <c r="A28" s="75"/>
      <c r="B28" s="76"/>
      <c r="C28" s="76"/>
      <c r="D28" s="76"/>
      <c r="E28" s="76"/>
      <c r="F28" s="77"/>
    </row>
    <row r="29" spans="1:6" ht="25.5" customHeight="1">
      <c r="A29" s="72" t="s">
        <v>131</v>
      </c>
      <c r="B29" s="73"/>
      <c r="C29" s="73"/>
      <c r="D29" s="73"/>
      <c r="E29" s="73"/>
      <c r="F29" s="74"/>
    </row>
    <row r="30" spans="1:6" ht="26.25" customHeight="1" thickBot="1">
      <c r="A30" s="75"/>
      <c r="B30" s="76"/>
      <c r="C30" s="76"/>
      <c r="D30" s="76"/>
      <c r="E30" s="76"/>
      <c r="F30" s="77"/>
    </row>
    <row r="31" spans="1:6" ht="78" customHeight="1" thickBot="1">
      <c r="A31" s="87" t="s">
        <v>78</v>
      </c>
      <c r="B31" s="88"/>
      <c r="C31" s="88"/>
      <c r="D31" s="88"/>
      <c r="E31" s="88"/>
      <c r="F31" s="89"/>
    </row>
  </sheetData>
  <sheetProtection/>
  <mergeCells count="32">
    <mergeCell ref="A9:C10"/>
    <mergeCell ref="A11:F11"/>
    <mergeCell ref="A1:F1"/>
    <mergeCell ref="A2:F2"/>
    <mergeCell ref="A3:F4"/>
    <mergeCell ref="A5:F6"/>
    <mergeCell ref="A7:F7"/>
    <mergeCell ref="A8:C8"/>
    <mergeCell ref="D8:F8"/>
    <mergeCell ref="A12:D12"/>
    <mergeCell ref="A13:D13"/>
    <mergeCell ref="A14:D14"/>
    <mergeCell ref="A15:D15"/>
    <mergeCell ref="A16:D16"/>
    <mergeCell ref="E15:F15"/>
    <mergeCell ref="E12:F12"/>
    <mergeCell ref="A20:E20"/>
    <mergeCell ref="A21:E21"/>
    <mergeCell ref="A22:E22"/>
    <mergeCell ref="E16:F16"/>
    <mergeCell ref="D9:F9"/>
    <mergeCell ref="D10:F10"/>
    <mergeCell ref="A18:E18"/>
    <mergeCell ref="A19:E19"/>
    <mergeCell ref="A17:E17"/>
    <mergeCell ref="A27:F28"/>
    <mergeCell ref="A29:F30"/>
    <mergeCell ref="E13:F13"/>
    <mergeCell ref="E14:F14"/>
    <mergeCell ref="A31:F31"/>
    <mergeCell ref="A23:F24"/>
    <mergeCell ref="A25:F26"/>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Below="0"/>
  </sheetPr>
  <dimension ref="A1:F40"/>
  <sheetViews>
    <sheetView zoomScalePageLayoutView="0" workbookViewId="0" topLeftCell="A1">
      <selection activeCell="B2" sqref="B2"/>
    </sheetView>
  </sheetViews>
  <sheetFormatPr defaultColWidth="9.140625" defaultRowHeight="12.75" outlineLevelRow="2"/>
  <cols>
    <col min="1" max="1" width="3.8515625" style="11" customWidth="1"/>
    <col min="2" max="2" width="111.57421875" style="11" bestFit="1" customWidth="1"/>
    <col min="3" max="3" width="11.28125" style="11" bestFit="1" customWidth="1"/>
    <col min="4" max="4" width="8.140625" style="11" bestFit="1" customWidth="1"/>
    <col min="5" max="5" width="10.57421875" style="11" bestFit="1" customWidth="1"/>
    <col min="6" max="6" width="16.57421875" style="11" bestFit="1" customWidth="1"/>
    <col min="7" max="16384" width="9.140625" style="11" customWidth="1"/>
  </cols>
  <sheetData>
    <row r="1" spans="2:5" ht="15.75">
      <c r="B1" s="144" t="s">
        <v>150</v>
      </c>
      <c r="C1" s="144"/>
      <c r="D1" s="144"/>
      <c r="E1" s="144"/>
    </row>
    <row r="3" spans="2:6" ht="21.75" customHeight="1">
      <c r="B3" s="10" t="s">
        <v>142</v>
      </c>
      <c r="C3" s="10" t="s">
        <v>143</v>
      </c>
      <c r="D3" s="10" t="s">
        <v>144</v>
      </c>
      <c r="E3" s="10" t="s">
        <v>145</v>
      </c>
      <c r="F3" s="10" t="s">
        <v>146</v>
      </c>
    </row>
    <row r="4" spans="1:6" ht="12.75" customHeight="1">
      <c r="A4" s="11">
        <v>1</v>
      </c>
      <c r="B4" s="16" t="s">
        <v>147</v>
      </c>
      <c r="C4" s="12">
        <v>345</v>
      </c>
      <c r="D4" s="13">
        <v>41820</v>
      </c>
      <c r="E4" s="13">
        <v>42300</v>
      </c>
      <c r="F4" s="34"/>
    </row>
    <row r="5" spans="1:6" ht="12.75" customHeight="1" outlineLevel="1">
      <c r="A5" s="11">
        <v>2</v>
      </c>
      <c r="B5" s="17" t="s">
        <v>132</v>
      </c>
      <c r="C5" s="12">
        <v>295</v>
      </c>
      <c r="D5" s="13">
        <v>41820</v>
      </c>
      <c r="E5" s="13">
        <v>42230</v>
      </c>
      <c r="F5" s="34"/>
    </row>
    <row r="6" spans="1:6" ht="12.75" customHeight="1" outlineLevel="2">
      <c r="A6" s="11">
        <v>3</v>
      </c>
      <c r="B6" s="14" t="s">
        <v>54</v>
      </c>
      <c r="C6" s="12">
        <v>15</v>
      </c>
      <c r="D6" s="13">
        <v>41820</v>
      </c>
      <c r="E6" s="13">
        <v>41838</v>
      </c>
      <c r="F6" s="34"/>
    </row>
    <row r="7" spans="1:6" ht="12.75" customHeight="1" outlineLevel="2">
      <c r="A7" s="11">
        <v>4</v>
      </c>
      <c r="B7" s="15" t="s">
        <v>148</v>
      </c>
      <c r="C7" s="12">
        <v>10</v>
      </c>
      <c r="D7" s="13">
        <v>41848</v>
      </c>
      <c r="E7" s="13">
        <v>41859</v>
      </c>
      <c r="F7" s="34"/>
    </row>
    <row r="8" spans="1:6" ht="12.75" customHeight="1" outlineLevel="2">
      <c r="A8" s="11">
        <v>5</v>
      </c>
      <c r="B8" s="15" t="s">
        <v>56</v>
      </c>
      <c r="C8" s="12">
        <v>30</v>
      </c>
      <c r="D8" s="13">
        <v>41911</v>
      </c>
      <c r="E8" s="13">
        <v>41950</v>
      </c>
      <c r="F8" s="34"/>
    </row>
    <row r="9" spans="1:6" ht="12.75" customHeight="1" outlineLevel="2">
      <c r="A9" s="11">
        <v>6</v>
      </c>
      <c r="B9" s="15" t="s">
        <v>57</v>
      </c>
      <c r="C9" s="12">
        <v>5</v>
      </c>
      <c r="D9" s="13">
        <v>41953</v>
      </c>
      <c r="E9" s="13">
        <v>41957</v>
      </c>
      <c r="F9" s="34">
        <v>7</v>
      </c>
    </row>
    <row r="10" spans="1:6" ht="12.75" customHeight="1" outlineLevel="2">
      <c r="A10" s="11">
        <v>7</v>
      </c>
      <c r="B10" s="15" t="s">
        <v>19</v>
      </c>
      <c r="C10" s="12">
        <v>30</v>
      </c>
      <c r="D10" s="13">
        <v>42023</v>
      </c>
      <c r="E10" s="13">
        <v>42062</v>
      </c>
      <c r="F10" s="34"/>
    </row>
    <row r="11" spans="1:6" ht="12.75" customHeight="1" outlineLevel="2">
      <c r="A11" s="11">
        <v>8</v>
      </c>
      <c r="B11" s="15" t="s">
        <v>64</v>
      </c>
      <c r="C11" s="12">
        <v>1</v>
      </c>
      <c r="D11" s="13">
        <v>42065</v>
      </c>
      <c r="E11" s="13">
        <v>42065</v>
      </c>
      <c r="F11" s="34">
        <v>9</v>
      </c>
    </row>
    <row r="12" spans="1:6" ht="12.75" customHeight="1" outlineLevel="2">
      <c r="A12" s="11">
        <v>9</v>
      </c>
      <c r="B12" s="14" t="s">
        <v>138</v>
      </c>
      <c r="C12" s="12">
        <v>60</v>
      </c>
      <c r="D12" s="13">
        <v>42149</v>
      </c>
      <c r="E12" s="13">
        <v>42230</v>
      </c>
      <c r="F12" s="34"/>
    </row>
    <row r="13" spans="1:6" ht="12.75" customHeight="1" outlineLevel="1">
      <c r="A13" s="11">
        <v>10</v>
      </c>
      <c r="B13" s="17" t="s">
        <v>133</v>
      </c>
      <c r="C13" s="12">
        <v>110</v>
      </c>
      <c r="D13" s="13">
        <v>41953</v>
      </c>
      <c r="E13" s="13">
        <v>42104</v>
      </c>
      <c r="F13" s="34"/>
    </row>
    <row r="14" spans="1:6" ht="12.75" customHeight="1" outlineLevel="2">
      <c r="A14" s="11">
        <v>11</v>
      </c>
      <c r="B14" s="15" t="s">
        <v>67</v>
      </c>
      <c r="C14" s="12">
        <v>20</v>
      </c>
      <c r="D14" s="13">
        <v>42016</v>
      </c>
      <c r="E14" s="13">
        <v>42041</v>
      </c>
      <c r="F14" s="34"/>
    </row>
    <row r="15" spans="1:6" ht="12.75" customHeight="1" outlineLevel="2">
      <c r="A15" s="11">
        <v>12</v>
      </c>
      <c r="B15" s="15" t="s">
        <v>68</v>
      </c>
      <c r="C15" s="12">
        <v>60</v>
      </c>
      <c r="D15" s="13">
        <v>41953</v>
      </c>
      <c r="E15" s="13">
        <v>42034</v>
      </c>
      <c r="F15" s="34"/>
    </row>
    <row r="16" spans="1:6" ht="12.75" customHeight="1" outlineLevel="2">
      <c r="A16" s="11">
        <v>13</v>
      </c>
      <c r="B16" s="15" t="s">
        <v>69</v>
      </c>
      <c r="C16" s="12">
        <v>60</v>
      </c>
      <c r="D16" s="13">
        <v>41981</v>
      </c>
      <c r="E16" s="13">
        <v>42062</v>
      </c>
      <c r="F16" s="34"/>
    </row>
    <row r="17" spans="1:6" ht="12.75" customHeight="1" outlineLevel="2">
      <c r="A17" s="11">
        <v>14</v>
      </c>
      <c r="B17" s="15" t="s">
        <v>66</v>
      </c>
      <c r="C17" s="12">
        <v>30</v>
      </c>
      <c r="D17" s="13">
        <v>42065</v>
      </c>
      <c r="E17" s="13">
        <v>42104</v>
      </c>
      <c r="F17" s="34">
        <v>15</v>
      </c>
    </row>
    <row r="18" spans="1:6" ht="12.75" customHeight="1" outlineLevel="1">
      <c r="A18" s="11">
        <v>15</v>
      </c>
      <c r="B18" s="17" t="s">
        <v>134</v>
      </c>
      <c r="C18" s="12">
        <v>175</v>
      </c>
      <c r="D18" s="13">
        <v>41897</v>
      </c>
      <c r="E18" s="13">
        <v>42139</v>
      </c>
      <c r="F18" s="34"/>
    </row>
    <row r="19" spans="1:6" ht="12.75" customHeight="1" outlineLevel="2">
      <c r="A19" s="11">
        <v>16</v>
      </c>
      <c r="B19" s="15" t="s">
        <v>149</v>
      </c>
      <c r="C19" s="12">
        <v>40</v>
      </c>
      <c r="D19" s="13">
        <v>42030</v>
      </c>
      <c r="E19" s="13">
        <v>42083</v>
      </c>
      <c r="F19" s="34"/>
    </row>
    <row r="20" spans="1:6" ht="12.75" customHeight="1" outlineLevel="2">
      <c r="A20" s="11">
        <v>17</v>
      </c>
      <c r="B20" s="15" t="s">
        <v>85</v>
      </c>
      <c r="C20" s="12">
        <v>10</v>
      </c>
      <c r="D20" s="13">
        <v>41897</v>
      </c>
      <c r="E20" s="13">
        <v>41908</v>
      </c>
      <c r="F20" s="34"/>
    </row>
    <row r="21" spans="1:6" ht="12.75" customHeight="1" outlineLevel="2">
      <c r="A21" s="11">
        <v>18</v>
      </c>
      <c r="B21" s="15" t="s">
        <v>80</v>
      </c>
      <c r="C21" s="12">
        <v>60</v>
      </c>
      <c r="D21" s="13">
        <v>42030</v>
      </c>
      <c r="E21" s="13">
        <v>42111</v>
      </c>
      <c r="F21" s="34"/>
    </row>
    <row r="22" spans="1:6" ht="12.75" customHeight="1" outlineLevel="2">
      <c r="A22" s="11">
        <v>19</v>
      </c>
      <c r="B22" s="15" t="s">
        <v>81</v>
      </c>
      <c r="C22" s="12">
        <v>10</v>
      </c>
      <c r="D22" s="13">
        <v>42114</v>
      </c>
      <c r="E22" s="13">
        <v>42125</v>
      </c>
      <c r="F22" s="34">
        <v>20</v>
      </c>
    </row>
    <row r="23" spans="1:6" ht="12.75" customHeight="1" outlineLevel="2">
      <c r="A23" s="11">
        <v>20</v>
      </c>
      <c r="B23" s="15" t="s">
        <v>82</v>
      </c>
      <c r="C23" s="12">
        <v>10</v>
      </c>
      <c r="D23" s="13">
        <v>42065</v>
      </c>
      <c r="E23" s="13">
        <v>42076</v>
      </c>
      <c r="F23" s="34"/>
    </row>
    <row r="24" spans="1:6" ht="12.75" customHeight="1" outlineLevel="2">
      <c r="A24" s="11">
        <v>21</v>
      </c>
      <c r="B24" s="15" t="s">
        <v>83</v>
      </c>
      <c r="C24" s="12">
        <v>60</v>
      </c>
      <c r="D24" s="13">
        <v>41904</v>
      </c>
      <c r="E24" s="13">
        <v>41985</v>
      </c>
      <c r="F24" s="34"/>
    </row>
    <row r="25" spans="1:6" ht="12.75" customHeight="1" outlineLevel="2">
      <c r="A25" s="11">
        <v>22</v>
      </c>
      <c r="B25" s="15" t="s">
        <v>79</v>
      </c>
      <c r="C25" s="12">
        <v>10</v>
      </c>
      <c r="D25" s="13">
        <v>42128</v>
      </c>
      <c r="E25" s="13">
        <v>42139</v>
      </c>
      <c r="F25" s="34">
        <v>21</v>
      </c>
    </row>
    <row r="26" spans="1:6" ht="12.75" customHeight="1" outlineLevel="1">
      <c r="A26" s="11">
        <v>23</v>
      </c>
      <c r="B26" s="17" t="s">
        <v>135</v>
      </c>
      <c r="C26" s="12">
        <v>185</v>
      </c>
      <c r="D26" s="13">
        <v>41862</v>
      </c>
      <c r="E26" s="13">
        <v>42118</v>
      </c>
      <c r="F26" s="34"/>
    </row>
    <row r="27" spans="1:6" ht="12.75" customHeight="1" outlineLevel="2">
      <c r="A27" s="11">
        <v>24</v>
      </c>
      <c r="B27" s="15" t="s">
        <v>98</v>
      </c>
      <c r="C27" s="12">
        <v>10</v>
      </c>
      <c r="D27" s="13">
        <v>41862</v>
      </c>
      <c r="E27" s="13">
        <v>41873</v>
      </c>
      <c r="F27" s="34"/>
    </row>
    <row r="28" spans="1:6" ht="12.75" customHeight="1" outlineLevel="2">
      <c r="A28" s="11">
        <v>25</v>
      </c>
      <c r="B28" s="15" t="s">
        <v>99</v>
      </c>
      <c r="C28" s="12">
        <v>60</v>
      </c>
      <c r="D28" s="13">
        <v>41967</v>
      </c>
      <c r="E28" s="13">
        <v>42048</v>
      </c>
      <c r="F28" s="34"/>
    </row>
    <row r="29" spans="1:6" ht="12.75" customHeight="1" outlineLevel="2">
      <c r="A29" s="11">
        <v>26</v>
      </c>
      <c r="B29" s="15" t="s">
        <v>101</v>
      </c>
      <c r="C29" s="12">
        <v>10</v>
      </c>
      <c r="D29" s="13">
        <v>41897</v>
      </c>
      <c r="E29" s="13">
        <v>41908</v>
      </c>
      <c r="F29" s="34"/>
    </row>
    <row r="30" spans="1:6" ht="12.75" customHeight="1" outlineLevel="2">
      <c r="A30" s="11">
        <v>27</v>
      </c>
      <c r="B30" s="15" t="s">
        <v>100</v>
      </c>
      <c r="C30" s="12">
        <v>60</v>
      </c>
      <c r="D30" s="13">
        <v>42037</v>
      </c>
      <c r="E30" s="13">
        <v>42118</v>
      </c>
      <c r="F30" s="34"/>
    </row>
    <row r="31" spans="1:6" ht="12.75" customHeight="1" outlineLevel="1">
      <c r="A31" s="11">
        <v>28</v>
      </c>
      <c r="B31" s="17" t="s">
        <v>136</v>
      </c>
      <c r="C31" s="12">
        <v>170</v>
      </c>
      <c r="D31" s="13">
        <v>41834</v>
      </c>
      <c r="E31" s="13">
        <v>42069</v>
      </c>
      <c r="F31" s="34"/>
    </row>
    <row r="32" spans="1:6" ht="12.75" customHeight="1" outlineLevel="2">
      <c r="A32" s="11">
        <v>29</v>
      </c>
      <c r="B32" s="15" t="s">
        <v>99</v>
      </c>
      <c r="C32" s="12">
        <v>30</v>
      </c>
      <c r="D32" s="13">
        <v>41834</v>
      </c>
      <c r="E32" s="13">
        <v>41873</v>
      </c>
      <c r="F32" s="34"/>
    </row>
    <row r="33" spans="1:6" ht="12.75" customHeight="1" outlineLevel="2">
      <c r="A33" s="11">
        <v>30</v>
      </c>
      <c r="B33" s="15" t="s">
        <v>109</v>
      </c>
      <c r="C33" s="12">
        <v>60</v>
      </c>
      <c r="D33" s="13">
        <v>41967</v>
      </c>
      <c r="E33" s="13">
        <v>42048</v>
      </c>
      <c r="F33" s="34"/>
    </row>
    <row r="34" spans="1:6" ht="12.75" customHeight="1" outlineLevel="2">
      <c r="A34" s="11">
        <v>31</v>
      </c>
      <c r="B34" s="15" t="s">
        <v>113</v>
      </c>
      <c r="C34" s="12">
        <v>20</v>
      </c>
      <c r="D34" s="13">
        <v>42023</v>
      </c>
      <c r="E34" s="13">
        <v>42048</v>
      </c>
      <c r="F34" s="34"/>
    </row>
    <row r="35" spans="1:6" ht="12.75" customHeight="1" outlineLevel="2">
      <c r="A35" s="11">
        <v>32</v>
      </c>
      <c r="B35" s="15" t="s">
        <v>110</v>
      </c>
      <c r="C35" s="12">
        <v>15</v>
      </c>
      <c r="D35" s="13">
        <v>42051</v>
      </c>
      <c r="E35" s="13">
        <v>42069</v>
      </c>
      <c r="F35" s="34">
        <v>32</v>
      </c>
    </row>
    <row r="36" spans="1:6" ht="12.75" customHeight="1" outlineLevel="1">
      <c r="A36" s="11">
        <v>33</v>
      </c>
      <c r="B36" s="17" t="s">
        <v>137</v>
      </c>
      <c r="C36" s="12">
        <v>155</v>
      </c>
      <c r="D36" s="13">
        <v>42086</v>
      </c>
      <c r="E36" s="13">
        <v>42300</v>
      </c>
      <c r="F36" s="34"/>
    </row>
    <row r="37" spans="1:6" ht="12.75" customHeight="1" outlineLevel="2">
      <c r="A37" s="11">
        <v>34</v>
      </c>
      <c r="B37" s="15" t="s">
        <v>118</v>
      </c>
      <c r="C37" s="12">
        <v>30</v>
      </c>
      <c r="D37" s="13">
        <v>42086</v>
      </c>
      <c r="E37" s="13">
        <v>42125</v>
      </c>
      <c r="F37" s="34"/>
    </row>
    <row r="38" spans="1:6" ht="12.75" customHeight="1" outlineLevel="2">
      <c r="A38" s="11">
        <v>35</v>
      </c>
      <c r="B38" s="15" t="s">
        <v>119</v>
      </c>
      <c r="C38" s="12">
        <v>30</v>
      </c>
      <c r="D38" s="13">
        <v>42128</v>
      </c>
      <c r="E38" s="13">
        <v>42167</v>
      </c>
      <c r="F38" s="34">
        <v>36</v>
      </c>
    </row>
    <row r="39" spans="1:6" ht="12.75" customHeight="1" outlineLevel="2">
      <c r="A39" s="11">
        <v>36</v>
      </c>
      <c r="B39" s="15" t="s">
        <v>120</v>
      </c>
      <c r="C39" s="12">
        <v>90</v>
      </c>
      <c r="D39" s="13">
        <v>42093</v>
      </c>
      <c r="E39" s="13">
        <v>42216</v>
      </c>
      <c r="F39" s="34"/>
    </row>
    <row r="40" spans="1:6" ht="12.75" customHeight="1" outlineLevel="2">
      <c r="A40" s="11">
        <v>37</v>
      </c>
      <c r="B40" s="15" t="s">
        <v>123</v>
      </c>
      <c r="C40" s="12">
        <v>60</v>
      </c>
      <c r="D40" s="13">
        <v>42219</v>
      </c>
      <c r="E40" s="13">
        <v>42300</v>
      </c>
      <c r="F40" s="34">
        <v>38</v>
      </c>
    </row>
  </sheetData>
  <sheetProtection/>
  <mergeCells count="1">
    <mergeCell ref="B1:E1"/>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1:O1"/>
  <sheetViews>
    <sheetView zoomScale="90" zoomScaleNormal="90" zoomScalePageLayoutView="0" workbookViewId="0" topLeftCell="A1">
      <selection activeCell="C2" sqref="C2"/>
    </sheetView>
  </sheetViews>
  <sheetFormatPr defaultColWidth="11.421875" defaultRowHeight="12.75"/>
  <sheetData>
    <row r="1" spans="2:15" ht="15.75">
      <c r="B1" s="145" t="s">
        <v>150</v>
      </c>
      <c r="C1" s="145"/>
      <c r="D1" s="145"/>
      <c r="E1" s="145"/>
      <c r="F1" s="145"/>
      <c r="G1" s="145"/>
      <c r="H1" s="145"/>
      <c r="I1" s="145"/>
      <c r="J1" s="145"/>
      <c r="K1" s="145"/>
      <c r="L1" s="145"/>
      <c r="M1" s="145"/>
      <c r="N1" s="145"/>
      <c r="O1" s="145"/>
    </row>
  </sheetData>
  <sheetProtection/>
  <mergeCells count="1">
    <mergeCell ref="B1:O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  TELECOMUNICACIONES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UNE</dc:creator>
  <cp:keywords/>
  <dc:description/>
  <cp:lastModifiedBy>hvargasm</cp:lastModifiedBy>
  <dcterms:created xsi:type="dcterms:W3CDTF">2012-04-30T19:36:28Z</dcterms:created>
  <dcterms:modified xsi:type="dcterms:W3CDTF">2014-05-24T16:00:08Z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